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Sentencing Council\002-Meetings\08-Meeting Papers\01-Documents\3 March 2023 meeting\"/>
    </mc:Choice>
  </mc:AlternateContent>
  <xr:revisionPtr revIDLastSave="0" documentId="13_ncr:1_{6B25B070-9796-4FA4-A645-2D212E79EE92}" xr6:coauthVersionLast="46" xr6:coauthVersionMax="47" xr10:uidLastSave="{00000000-0000-0000-0000-000000000000}"/>
  <bookViews>
    <workbookView xWindow="-120" yWindow="-120" windowWidth="21840" windowHeight="13140" xr2:uid="{07F0B5E3-7F40-4F5C-8A8C-205794F3ED94}"/>
  </bookViews>
  <sheets>
    <sheet name="Index" sheetId="39" r:id="rId1"/>
    <sheet name="1_1" sheetId="12" r:id="rId2"/>
    <sheet name="1_2" sheetId="14" r:id="rId3"/>
    <sheet name="1_3" sheetId="16" r:id="rId4"/>
    <sheet name="1_4a" sheetId="17" r:id="rId5"/>
    <sheet name="1_4b" sheetId="18" r:id="rId6"/>
    <sheet name="2_1" sheetId="13" r:id="rId7"/>
    <sheet name="2_2" sheetId="15" r:id="rId8"/>
    <sheet name="2_3" sheetId="20" r:id="rId9"/>
    <sheet name="2_4a" sheetId="22" r:id="rId10"/>
    <sheet name="2_4b" sheetId="23" r:id="rId11"/>
    <sheet name="3_1" sheetId="24" r:id="rId12"/>
    <sheet name="3_2" sheetId="26" r:id="rId13"/>
    <sheet name="3_3" sheetId="28" r:id="rId14"/>
    <sheet name="3_4a" sheetId="31" r:id="rId15"/>
    <sheet name="3_4b" sheetId="30" r:id="rId16"/>
    <sheet name="4_1" sheetId="25" r:id="rId17"/>
    <sheet name="4_2" sheetId="27" r:id="rId18"/>
    <sheet name="4_3" sheetId="29" r:id="rId19"/>
    <sheet name="4_4a" sheetId="32" r:id="rId20"/>
    <sheet name="4_4b" sheetId="33" r:id="rId21"/>
    <sheet name="5_1" sheetId="34" r:id="rId22"/>
    <sheet name="5_2" sheetId="35" r:id="rId23"/>
    <sheet name="5_3" sheetId="36" r:id="rId24"/>
    <sheet name="5_4a" sheetId="37" r:id="rId25"/>
    <sheet name="5_4b" sheetId="38" r:id="rId26"/>
    <sheet name="6_1" sheetId="40" r:id="rId27"/>
    <sheet name="6_2" sheetId="41" r:id="rId28"/>
    <sheet name="6_3" sheetId="42" r:id="rId29"/>
    <sheet name="6_4a" sheetId="43" r:id="rId30"/>
    <sheet name="6_4b" sheetId="44" r:id="rId31"/>
  </sheets>
  <definedNames>
    <definedName name="_xlnm.Print_Area" localSheetId="1">'1_1'!$A$1:$L$13</definedName>
    <definedName name="_xlnm.Print_Area" localSheetId="2">'1_2'!$A$1:$L$31</definedName>
    <definedName name="_xlnm.Print_Area" localSheetId="3">'1_3'!$A$1:$L$21</definedName>
    <definedName name="_xlnm.Print_Area" localSheetId="4">'1_4a'!$A$1:$L$36</definedName>
    <definedName name="_xlnm.Print_Area" localSheetId="5">'1_4b'!$A$1:$L$36</definedName>
    <definedName name="_xlnm.Print_Area" localSheetId="0">Index!$A$1:$B$43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44" l="1"/>
  <c r="B22" i="44"/>
  <c r="D21" i="44"/>
  <c r="C21" i="44"/>
  <c r="B21" i="44"/>
  <c r="H20" i="44"/>
  <c r="D20" i="44"/>
  <c r="C20" i="44"/>
  <c r="B20" i="44"/>
  <c r="H19" i="44"/>
  <c r="G19" i="44"/>
  <c r="B19" i="44"/>
  <c r="H18" i="44"/>
  <c r="B18" i="44"/>
  <c r="H17" i="44"/>
  <c r="G17" i="44"/>
  <c r="B17" i="44"/>
  <c r="H16" i="44"/>
  <c r="G16" i="44"/>
  <c r="F16" i="44"/>
  <c r="D16" i="44"/>
  <c r="B16" i="44"/>
  <c r="B24" i="44" s="1"/>
  <c r="H12" i="44"/>
  <c r="H21" i="44" s="1"/>
  <c r="G12" i="44"/>
  <c r="G18" i="44" s="1"/>
  <c r="F12" i="44"/>
  <c r="F17" i="44" s="1"/>
  <c r="E12" i="44"/>
  <c r="E16" i="44" s="1"/>
  <c r="D12" i="44"/>
  <c r="D23" i="44" s="1"/>
  <c r="C12" i="44"/>
  <c r="C22" i="44" s="1"/>
  <c r="B12" i="44"/>
  <c r="B23" i="44" s="1"/>
  <c r="G25" i="43"/>
  <c r="F25" i="43"/>
  <c r="E25" i="43"/>
  <c r="D25" i="43"/>
  <c r="C25" i="43"/>
  <c r="G23" i="43"/>
  <c r="H22" i="43"/>
  <c r="G22" i="43"/>
  <c r="F22" i="43"/>
  <c r="H21" i="43"/>
  <c r="G21" i="43"/>
  <c r="F21" i="43"/>
  <c r="E21" i="43"/>
  <c r="G20" i="43"/>
  <c r="F20" i="43"/>
  <c r="E20" i="43"/>
  <c r="D20" i="43"/>
  <c r="G19" i="43"/>
  <c r="F19" i="43"/>
  <c r="E19" i="43"/>
  <c r="G18" i="43"/>
  <c r="F18" i="43"/>
  <c r="E18" i="43"/>
  <c r="D18" i="43"/>
  <c r="G17" i="43"/>
  <c r="F17" i="43"/>
  <c r="E17" i="43"/>
  <c r="D17" i="43"/>
  <c r="C17" i="43"/>
  <c r="H13" i="43"/>
  <c r="H23" i="43" s="1"/>
  <c r="G13" i="43"/>
  <c r="G24" i="43" s="1"/>
  <c r="F13" i="43"/>
  <c r="F23" i="43" s="1"/>
  <c r="E13" i="43"/>
  <c r="E22" i="43" s="1"/>
  <c r="D13" i="43"/>
  <c r="D19" i="43" s="1"/>
  <c r="C13" i="43"/>
  <c r="C18" i="43" s="1"/>
  <c r="B13" i="43"/>
  <c r="B25" i="43" s="1"/>
  <c r="H19" i="41"/>
  <c r="G19" i="41"/>
  <c r="F19" i="41"/>
  <c r="H18" i="41"/>
  <c r="G18" i="41"/>
  <c r="F18" i="41"/>
  <c r="E18" i="41"/>
  <c r="G17" i="41"/>
  <c r="G20" i="41" s="1"/>
  <c r="F17" i="41"/>
  <c r="E17" i="41"/>
  <c r="D17" i="41"/>
  <c r="G16" i="41"/>
  <c r="F16" i="41"/>
  <c r="E16" i="41"/>
  <c r="G15" i="41"/>
  <c r="F15" i="41"/>
  <c r="E15" i="41"/>
  <c r="D15" i="41"/>
  <c r="G14" i="41"/>
  <c r="F14" i="41"/>
  <c r="F20" i="41" s="1"/>
  <c r="E14" i="41"/>
  <c r="E20" i="41" s="1"/>
  <c r="D14" i="41"/>
  <c r="C14" i="41"/>
  <c r="H10" i="41"/>
  <c r="H14" i="41" s="1"/>
  <c r="G10" i="41"/>
  <c r="F10" i="41"/>
  <c r="E10" i="41"/>
  <c r="E19" i="41" s="1"/>
  <c r="D10" i="41"/>
  <c r="D16" i="41" s="1"/>
  <c r="C10" i="41"/>
  <c r="C15" i="41" s="1"/>
  <c r="B10" i="41"/>
  <c r="B14" i="41" s="1"/>
  <c r="C12" i="40"/>
  <c r="B12" i="40"/>
  <c r="H11" i="40"/>
  <c r="C11" i="40"/>
  <c r="B11" i="40"/>
  <c r="H10" i="40"/>
  <c r="H12" i="40" s="1"/>
  <c r="G10" i="40"/>
  <c r="G12" i="40" s="1"/>
  <c r="E10" i="40"/>
  <c r="E12" i="40" s="1"/>
  <c r="C10" i="40"/>
  <c r="B10" i="40"/>
  <c r="H6" i="40"/>
  <c r="G6" i="40"/>
  <c r="G11" i="40" s="1"/>
  <c r="F6" i="40"/>
  <c r="F10" i="40" s="1"/>
  <c r="E6" i="40"/>
  <c r="E11" i="40" s="1"/>
  <c r="D6" i="40"/>
  <c r="D10" i="40" s="1"/>
  <c r="C6" i="40"/>
  <c r="B6" i="40"/>
  <c r="D20" i="41" l="1"/>
  <c r="G26" i="43"/>
  <c r="C24" i="43"/>
  <c r="E22" i="44"/>
  <c r="B19" i="41"/>
  <c r="C23" i="43"/>
  <c r="H16" i="41"/>
  <c r="B18" i="41"/>
  <c r="C19" i="41"/>
  <c r="H19" i="43"/>
  <c r="B21" i="43"/>
  <c r="C22" i="43"/>
  <c r="D23" i="43"/>
  <c r="E24" i="43"/>
  <c r="C18" i="44"/>
  <c r="D19" i="44"/>
  <c r="E20" i="44"/>
  <c r="E24" i="44" s="1"/>
  <c r="F21" i="44"/>
  <c r="F24" i="44" s="1"/>
  <c r="G22" i="44"/>
  <c r="H23" i="44"/>
  <c r="B24" i="43"/>
  <c r="E23" i="44"/>
  <c r="B23" i="43"/>
  <c r="F23" i="44"/>
  <c r="H17" i="41"/>
  <c r="H20" i="43"/>
  <c r="B22" i="43"/>
  <c r="D24" i="43"/>
  <c r="C19" i="44"/>
  <c r="E21" i="44"/>
  <c r="F22" i="44"/>
  <c r="G23" i="44"/>
  <c r="D11" i="40"/>
  <c r="D12" i="40" s="1"/>
  <c r="H15" i="41"/>
  <c r="H20" i="41" s="1"/>
  <c r="B17" i="41"/>
  <c r="C18" i="41"/>
  <c r="D19" i="41"/>
  <c r="H18" i="43"/>
  <c r="B20" i="43"/>
  <c r="C21" i="43"/>
  <c r="D22" i="43"/>
  <c r="E23" i="43"/>
  <c r="E26" i="43" s="1"/>
  <c r="F24" i="43"/>
  <c r="F26" i="43" s="1"/>
  <c r="C17" i="44"/>
  <c r="D18" i="44"/>
  <c r="E19" i="44"/>
  <c r="F20" i="44"/>
  <c r="G21" i="44"/>
  <c r="H22" i="44"/>
  <c r="H24" i="44" s="1"/>
  <c r="B16" i="41"/>
  <c r="C17" i="41"/>
  <c r="D18" i="41"/>
  <c r="H17" i="43"/>
  <c r="B19" i="43"/>
  <c r="C20" i="43"/>
  <c r="C26" i="43" s="1"/>
  <c r="D21" i="43"/>
  <c r="D26" i="43" s="1"/>
  <c r="H25" i="43"/>
  <c r="C16" i="44"/>
  <c r="C24" i="44" s="1"/>
  <c r="D17" i="44"/>
  <c r="D24" i="44" s="1"/>
  <c r="E18" i="44"/>
  <c r="F19" i="44"/>
  <c r="G20" i="44"/>
  <c r="G24" i="44" s="1"/>
  <c r="F11" i="40"/>
  <c r="F12" i="40" s="1"/>
  <c r="B15" i="41"/>
  <c r="B20" i="41" s="1"/>
  <c r="C16" i="41"/>
  <c r="C20" i="41" s="1"/>
  <c r="B18" i="43"/>
  <c r="C19" i="43"/>
  <c r="H24" i="43"/>
  <c r="E17" i="44"/>
  <c r="F18" i="44"/>
  <c r="C23" i="44"/>
  <c r="B17" i="43"/>
  <c r="B26" i="43" l="1"/>
  <c r="H26" i="43"/>
  <c r="K19" i="38" l="1"/>
  <c r="I19" i="38"/>
  <c r="H19" i="38"/>
  <c r="C19" i="38"/>
  <c r="I18" i="38"/>
  <c r="G18" i="38"/>
  <c r="F18" i="38"/>
  <c r="J17" i="38"/>
  <c r="I17" i="38"/>
  <c r="G17" i="38"/>
  <c r="B17" i="38"/>
  <c r="L16" i="38"/>
  <c r="J16" i="38"/>
  <c r="I16" i="38"/>
  <c r="G16" i="38"/>
  <c r="D16" i="38"/>
  <c r="B16" i="38"/>
  <c r="L15" i="38"/>
  <c r="H15" i="38"/>
  <c r="G15" i="38"/>
  <c r="D15" i="38"/>
  <c r="J14" i="38"/>
  <c r="I14" i="38"/>
  <c r="I20" i="38" s="1"/>
  <c r="H14" i="38"/>
  <c r="G14" i="38"/>
  <c r="B14" i="38"/>
  <c r="L10" i="38"/>
  <c r="L17" i="38" s="1"/>
  <c r="K10" i="38"/>
  <c r="K15" i="38" s="1"/>
  <c r="J10" i="38"/>
  <c r="J18" i="38" s="1"/>
  <c r="I10" i="38"/>
  <c r="I15" i="38" s="1"/>
  <c r="H10" i="38"/>
  <c r="H16" i="38" s="1"/>
  <c r="G10" i="38"/>
  <c r="G19" i="38" s="1"/>
  <c r="F10" i="38"/>
  <c r="F14" i="38" s="1"/>
  <c r="E10" i="38"/>
  <c r="E17" i="38" s="1"/>
  <c r="D10" i="38"/>
  <c r="D17" i="38" s="1"/>
  <c r="C10" i="38"/>
  <c r="C15" i="38" s="1"/>
  <c r="B10" i="38"/>
  <c r="B18" i="38" s="1"/>
  <c r="L19" i="37"/>
  <c r="K19" i="37"/>
  <c r="I19" i="37"/>
  <c r="H19" i="37"/>
  <c r="D19" i="37"/>
  <c r="C19" i="37"/>
  <c r="L18" i="37"/>
  <c r="K18" i="37"/>
  <c r="I18" i="37"/>
  <c r="G18" i="37"/>
  <c r="F18" i="37"/>
  <c r="D18" i="37"/>
  <c r="C18" i="37"/>
  <c r="I17" i="37"/>
  <c r="G17" i="37"/>
  <c r="F17" i="37"/>
  <c r="L16" i="37"/>
  <c r="I16" i="37"/>
  <c r="G16" i="37"/>
  <c r="D16" i="37"/>
  <c r="L15" i="37"/>
  <c r="H15" i="37"/>
  <c r="G15" i="37"/>
  <c r="D15" i="37"/>
  <c r="I14" i="37"/>
  <c r="H14" i="37"/>
  <c r="G14" i="37"/>
  <c r="G20" i="37" s="1"/>
  <c r="L10" i="37"/>
  <c r="L17" i="37" s="1"/>
  <c r="K10" i="37"/>
  <c r="K15" i="37" s="1"/>
  <c r="J10" i="37"/>
  <c r="J18" i="37" s="1"/>
  <c r="I10" i="37"/>
  <c r="I15" i="37" s="1"/>
  <c r="I20" i="37" s="1"/>
  <c r="H10" i="37"/>
  <c r="H16" i="37" s="1"/>
  <c r="G10" i="37"/>
  <c r="G19" i="37" s="1"/>
  <c r="F10" i="37"/>
  <c r="F14" i="37" s="1"/>
  <c r="E10" i="37"/>
  <c r="E17" i="37" s="1"/>
  <c r="D10" i="37"/>
  <c r="D17" i="37" s="1"/>
  <c r="C10" i="37"/>
  <c r="C15" i="37" s="1"/>
  <c r="B10" i="37"/>
  <c r="B18" i="37" s="1"/>
  <c r="K15" i="35"/>
  <c r="I15" i="35"/>
  <c r="H15" i="35"/>
  <c r="C15" i="35"/>
  <c r="K14" i="35"/>
  <c r="I14" i="35"/>
  <c r="C14" i="35"/>
  <c r="J13" i="35"/>
  <c r="I13" i="35"/>
  <c r="F13" i="35"/>
  <c r="B13" i="35"/>
  <c r="K12" i="35"/>
  <c r="K16" i="35" s="1"/>
  <c r="J12" i="35"/>
  <c r="I12" i="35"/>
  <c r="I16" i="35" s="1"/>
  <c r="C12" i="35"/>
  <c r="B12" i="35"/>
  <c r="L8" i="35"/>
  <c r="L13" i="35" s="1"/>
  <c r="K8" i="35"/>
  <c r="K13" i="35" s="1"/>
  <c r="J8" i="35"/>
  <c r="J14" i="35" s="1"/>
  <c r="I8" i="35"/>
  <c r="H8" i="35"/>
  <c r="H12" i="35" s="1"/>
  <c r="G8" i="35"/>
  <c r="G15" i="35" s="1"/>
  <c r="F8" i="35"/>
  <c r="F15" i="35" s="1"/>
  <c r="E8" i="35"/>
  <c r="E13" i="35" s="1"/>
  <c r="D8" i="35"/>
  <c r="D13" i="35" s="1"/>
  <c r="C8" i="35"/>
  <c r="C13" i="35" s="1"/>
  <c r="B8" i="35"/>
  <c r="B14" i="35" s="1"/>
  <c r="L5" i="34"/>
  <c r="K5" i="34"/>
  <c r="J5" i="34"/>
  <c r="I5" i="34"/>
  <c r="H5" i="34"/>
  <c r="G5" i="34"/>
  <c r="F5" i="34"/>
  <c r="E5" i="34"/>
  <c r="D5" i="34"/>
  <c r="C5" i="34"/>
  <c r="B5" i="34"/>
  <c r="B16" i="35" l="1"/>
  <c r="C16" i="35"/>
  <c r="H20" i="38"/>
  <c r="G20" i="38"/>
  <c r="F17" i="38"/>
  <c r="C18" i="38"/>
  <c r="K18" i="38"/>
  <c r="G13" i="35"/>
  <c r="D14" i="35"/>
  <c r="L14" i="35"/>
  <c r="E15" i="37"/>
  <c r="B16" i="37"/>
  <c r="J16" i="37"/>
  <c r="E15" i="38"/>
  <c r="D18" i="38"/>
  <c r="L18" i="38"/>
  <c r="H13" i="35"/>
  <c r="H16" i="35" s="1"/>
  <c r="E14" i="35"/>
  <c r="B15" i="35"/>
  <c r="J15" i="35"/>
  <c r="J16" i="35" s="1"/>
  <c r="F15" i="37"/>
  <c r="F20" i="37" s="1"/>
  <c r="C16" i="37"/>
  <c r="K16" i="37"/>
  <c r="H17" i="37"/>
  <c r="H20" i="37" s="1"/>
  <c r="E18" i="37"/>
  <c r="B19" i="37"/>
  <c r="J19" i="37"/>
  <c r="F15" i="38"/>
  <c r="F20" i="38" s="1"/>
  <c r="C16" i="38"/>
  <c r="K16" i="38"/>
  <c r="H17" i="38"/>
  <c r="E18" i="38"/>
  <c r="B19" i="38"/>
  <c r="J19" i="38"/>
  <c r="L12" i="35"/>
  <c r="F14" i="35"/>
  <c r="J14" i="37"/>
  <c r="L15" i="35"/>
  <c r="C14" i="37"/>
  <c r="C20" i="37" s="1"/>
  <c r="K14" i="38"/>
  <c r="K20" i="38" s="1"/>
  <c r="E16" i="38"/>
  <c r="B17" i="37"/>
  <c r="D19" i="38"/>
  <c r="L19" i="38"/>
  <c r="F12" i="35"/>
  <c r="F16" i="35" s="1"/>
  <c r="H14" i="35"/>
  <c r="E15" i="35"/>
  <c r="D14" i="37"/>
  <c r="D20" i="37" s="1"/>
  <c r="L14" i="37"/>
  <c r="L20" i="37" s="1"/>
  <c r="F16" i="37"/>
  <c r="C17" i="37"/>
  <c r="K17" i="37"/>
  <c r="H18" i="37"/>
  <c r="E19" i="37"/>
  <c r="D14" i="38"/>
  <c r="D20" i="38" s="1"/>
  <c r="L14" i="38"/>
  <c r="L20" i="38" s="1"/>
  <c r="F16" i="38"/>
  <c r="C17" i="38"/>
  <c r="K17" i="38"/>
  <c r="H18" i="38"/>
  <c r="E19" i="38"/>
  <c r="D15" i="35"/>
  <c r="K14" i="37"/>
  <c r="K20" i="37" s="1"/>
  <c r="E14" i="38"/>
  <c r="B15" i="38"/>
  <c r="B20" i="38" s="1"/>
  <c r="J15" i="38"/>
  <c r="J20" i="38" s="1"/>
  <c r="D12" i="35"/>
  <c r="B14" i="37"/>
  <c r="E12" i="35"/>
  <c r="E16" i="35" s="1"/>
  <c r="G14" i="35"/>
  <c r="E16" i="37"/>
  <c r="J17" i="37"/>
  <c r="C14" i="38"/>
  <c r="C20" i="38" s="1"/>
  <c r="G12" i="35"/>
  <c r="E14" i="37"/>
  <c r="B15" i="37"/>
  <c r="J15" i="37"/>
  <c r="F19" i="37"/>
  <c r="F19" i="38"/>
  <c r="E20" i="37" l="1"/>
  <c r="L16" i="35"/>
  <c r="E20" i="38"/>
  <c r="J20" i="37"/>
  <c r="B20" i="37"/>
  <c r="D16" i="35"/>
  <c r="G16" i="35"/>
  <c r="L20" i="33" l="1"/>
  <c r="K20" i="33"/>
  <c r="J20" i="33"/>
  <c r="I20" i="33"/>
  <c r="H20" i="33"/>
  <c r="G20" i="33"/>
  <c r="F20" i="33"/>
  <c r="E20" i="33"/>
  <c r="D20" i="33"/>
  <c r="C20" i="33"/>
  <c r="B20" i="33"/>
  <c r="L19" i="33"/>
  <c r="K19" i="33"/>
  <c r="J19" i="33"/>
  <c r="I19" i="33"/>
  <c r="H19" i="33"/>
  <c r="G19" i="33"/>
  <c r="F19" i="33"/>
  <c r="E19" i="33"/>
  <c r="D19" i="33"/>
  <c r="C19" i="33"/>
  <c r="B19" i="33"/>
  <c r="L18" i="33"/>
  <c r="K18" i="33"/>
  <c r="J18" i="33"/>
  <c r="I18" i="33"/>
  <c r="H18" i="33"/>
  <c r="G18" i="33"/>
  <c r="F18" i="33"/>
  <c r="E18" i="33"/>
  <c r="D18" i="33"/>
  <c r="C18" i="33"/>
  <c r="B18" i="33"/>
  <c r="L17" i="33"/>
  <c r="K17" i="33"/>
  <c r="J17" i="33"/>
  <c r="I17" i="33"/>
  <c r="H17" i="33"/>
  <c r="G17" i="33"/>
  <c r="F17" i="33"/>
  <c r="E17" i="33"/>
  <c r="D17" i="33"/>
  <c r="C17" i="33"/>
  <c r="B17" i="33"/>
  <c r="L16" i="33"/>
  <c r="K16" i="33"/>
  <c r="J16" i="33"/>
  <c r="I16" i="33"/>
  <c r="H16" i="33"/>
  <c r="G16" i="33"/>
  <c r="F16" i="33"/>
  <c r="E16" i="33"/>
  <c r="D16" i="33"/>
  <c r="C16" i="33"/>
  <c r="B16" i="33"/>
  <c r="L15" i="33"/>
  <c r="K15" i="33"/>
  <c r="J15" i="33"/>
  <c r="I15" i="33"/>
  <c r="H15" i="33"/>
  <c r="G15" i="33"/>
  <c r="F15" i="33"/>
  <c r="E15" i="33"/>
  <c r="D15" i="33"/>
  <c r="C15" i="33"/>
  <c r="B15" i="33"/>
  <c r="L14" i="33"/>
  <c r="K14" i="33"/>
  <c r="J14" i="33"/>
  <c r="I14" i="33"/>
  <c r="H14" i="33"/>
  <c r="G14" i="33"/>
  <c r="F14" i="33"/>
  <c r="E14" i="33"/>
  <c r="D14" i="33"/>
  <c r="C14" i="33"/>
  <c r="B14" i="33"/>
  <c r="L22" i="32"/>
  <c r="K22" i="32"/>
  <c r="J22" i="32"/>
  <c r="I22" i="32"/>
  <c r="H22" i="32"/>
  <c r="G22" i="32"/>
  <c r="F22" i="32"/>
  <c r="E22" i="32"/>
  <c r="D22" i="32"/>
  <c r="C22" i="32"/>
  <c r="B22" i="32"/>
  <c r="L21" i="32"/>
  <c r="K21" i="32"/>
  <c r="J21" i="32"/>
  <c r="I21" i="32"/>
  <c r="H21" i="32"/>
  <c r="G21" i="32"/>
  <c r="F21" i="32"/>
  <c r="E21" i="32"/>
  <c r="D21" i="32"/>
  <c r="C21" i="32"/>
  <c r="B21" i="32"/>
  <c r="L20" i="32"/>
  <c r="K20" i="32"/>
  <c r="J20" i="32"/>
  <c r="I20" i="32"/>
  <c r="H20" i="32"/>
  <c r="G20" i="32"/>
  <c r="F20" i="32"/>
  <c r="E20" i="32"/>
  <c r="D20" i="32"/>
  <c r="C20" i="32"/>
  <c r="B20" i="32"/>
  <c r="L19" i="32"/>
  <c r="K19" i="32"/>
  <c r="J19" i="32"/>
  <c r="I19" i="32"/>
  <c r="H19" i="32"/>
  <c r="G19" i="32"/>
  <c r="F19" i="32"/>
  <c r="E19" i="32"/>
  <c r="D19" i="32"/>
  <c r="C19" i="32"/>
  <c r="B19" i="32"/>
  <c r="L18" i="32"/>
  <c r="K18" i="32"/>
  <c r="J18" i="32"/>
  <c r="I18" i="32"/>
  <c r="H18" i="32"/>
  <c r="G18" i="32"/>
  <c r="F18" i="32"/>
  <c r="E18" i="32"/>
  <c r="D18" i="32"/>
  <c r="C18" i="32"/>
  <c r="B18" i="32"/>
  <c r="L17" i="32"/>
  <c r="K17" i="32"/>
  <c r="J17" i="32"/>
  <c r="I17" i="32"/>
  <c r="H17" i="32"/>
  <c r="G17" i="32"/>
  <c r="F17" i="32"/>
  <c r="E17" i="32"/>
  <c r="D17" i="32"/>
  <c r="C17" i="32"/>
  <c r="B17" i="32"/>
  <c r="L16" i="32"/>
  <c r="K16" i="32"/>
  <c r="J16" i="32"/>
  <c r="I16" i="32"/>
  <c r="H16" i="32"/>
  <c r="G16" i="32"/>
  <c r="F16" i="32"/>
  <c r="E16" i="32"/>
  <c r="D16" i="32"/>
  <c r="C16" i="32"/>
  <c r="B16" i="32"/>
  <c r="L15" i="32"/>
  <c r="K15" i="32"/>
  <c r="J15" i="32"/>
  <c r="I15" i="32"/>
  <c r="H15" i="32"/>
  <c r="G15" i="32"/>
  <c r="F15" i="32"/>
  <c r="E15" i="32"/>
  <c r="D15" i="32"/>
  <c r="C15" i="32"/>
  <c r="B15" i="32"/>
  <c r="C6" i="24" l="1"/>
  <c r="D6" i="24"/>
  <c r="E6" i="24"/>
  <c r="F6" i="24"/>
  <c r="G6" i="24"/>
  <c r="H6" i="24"/>
  <c r="I6" i="24"/>
  <c r="J6" i="24"/>
  <c r="K6" i="24"/>
  <c r="L6" i="24"/>
  <c r="B6" i="24"/>
</calcChain>
</file>

<file path=xl/sharedStrings.xml><?xml version="1.0" encoding="utf-8"?>
<sst xmlns="http://schemas.openxmlformats.org/spreadsheetml/2006/main" count="1067" uniqueCount="204">
  <si>
    <t>Fine</t>
  </si>
  <si>
    <t>Community sentence</t>
  </si>
  <si>
    <t>Suspended sentence</t>
  </si>
  <si>
    <t>Immediate custody</t>
  </si>
  <si>
    <t>Court</t>
  </si>
  <si>
    <t>Total</t>
  </si>
  <si>
    <t>Crown Court</t>
  </si>
  <si>
    <t>Magistrates' court</t>
  </si>
  <si>
    <t>Outcome</t>
  </si>
  <si>
    <t>2010</t>
  </si>
  <si>
    <t>2011</t>
  </si>
  <si>
    <t>2012</t>
  </si>
  <si>
    <t>2013</t>
  </si>
  <si>
    <t>2014</t>
  </si>
  <si>
    <t>2015</t>
  </si>
  <si>
    <t>2016</t>
  </si>
  <si>
    <t>2017</t>
  </si>
  <si>
    <t>2018</t>
  </si>
  <si>
    <t>Absolute and conditional discharge</t>
  </si>
  <si>
    <t>2020</t>
  </si>
  <si>
    <t>Less than 2 years</t>
  </si>
  <si>
    <t>2 to 4</t>
  </si>
  <si>
    <t>4 to 6</t>
  </si>
  <si>
    <t>6 to 8</t>
  </si>
  <si>
    <t>8 to 10</t>
  </si>
  <si>
    <t>10 to 12</t>
  </si>
  <si>
    <t>12 to 14 years</t>
  </si>
  <si>
    <t>Indeterminate</t>
  </si>
  <si>
    <t>Greater than 14 years</t>
  </si>
  <si>
    <t>Less than 1 year</t>
  </si>
  <si>
    <t>1 to 2</t>
  </si>
  <si>
    <t>2 to 3</t>
  </si>
  <si>
    <t>3 to 4</t>
  </si>
  <si>
    <t>4 to 5</t>
  </si>
  <si>
    <t>5 to 6</t>
  </si>
  <si>
    <t>6 to 7</t>
  </si>
  <si>
    <t>Mean</t>
  </si>
  <si>
    <t>Median</t>
  </si>
  <si>
    <r>
      <t>2020</t>
    </r>
    <r>
      <rPr>
        <vertAlign val="superscript"/>
        <sz val="10"/>
        <color rgb="FF000000"/>
        <rFont val="Arial"/>
        <family val="2"/>
      </rPr>
      <t>2</t>
    </r>
  </si>
  <si>
    <r>
      <t>Table 1.1: Number of adult offenders sentenced for kidnapping, Crown Court, 2010-2020</t>
    </r>
    <r>
      <rPr>
        <b/>
        <vertAlign val="superscript"/>
        <sz val="10"/>
        <color rgb="FF000000"/>
        <rFont val="Arial"/>
        <family val="2"/>
      </rPr>
      <t>1</t>
    </r>
  </si>
  <si>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</si>
  <si>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Notes:</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</si>
  <si>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</si>
  <si>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3</t>
    </r>
  </si>
  <si>
    <r>
      <t>Table 2.1: Number of adult offenders sentenced for false imprisonment, Crown Court, 2010-2020</t>
    </r>
    <r>
      <rPr>
        <b/>
        <vertAlign val="superscript"/>
        <sz val="10"/>
        <color rgb="FF000000"/>
        <rFont val="Arial"/>
        <family val="2"/>
      </rPr>
      <t>1</t>
    </r>
  </si>
  <si>
    <r>
      <t>Table 1.2: Number and proportion of adult offenders sentenced for kidnapping, by sentence outcome, 2010-2020</t>
    </r>
    <r>
      <rPr>
        <b/>
        <vertAlign val="superscript"/>
        <sz val="10"/>
        <color rgb="FF000000"/>
        <rFont val="Arial"/>
        <family val="2"/>
      </rPr>
      <t>1</t>
    </r>
  </si>
  <si>
    <t>Index</t>
  </si>
  <si>
    <t>2019</t>
  </si>
  <si>
    <r>
      <t>2020</t>
    </r>
    <r>
      <rPr>
        <vertAlign val="superscript"/>
        <sz val="10"/>
        <color rgb="FF000000"/>
        <rFont val="Arial"/>
        <family val="2"/>
      </rPr>
      <t>4</t>
    </r>
  </si>
  <si>
    <t>1) The ACSL calculation excludes life and indeterminate sentences, for offences where these types of sentences apply.</t>
  </si>
  <si>
    <t>2) Figures shown here differ from those published by the MoJ, as there was one kidnapping case in the CPD in 2019 which indicate that the offender was sentenced in a magistrates’ court. This case has been excluded from the above table as this offence is indictable only, and can therefore only be sentenced in the Crown Court.</t>
  </si>
  <si>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</si>
  <si>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r>
      <t>ACSL (years)</t>
    </r>
    <r>
      <rPr>
        <b/>
        <vertAlign val="superscript"/>
        <sz val="10"/>
        <color rgb="FF000000"/>
        <rFont val="Arial"/>
        <family val="2"/>
      </rPr>
      <t>1,2,3</t>
    </r>
  </si>
  <si>
    <t>Table 1.3: Average custodial sentence lengths (ACSL) received by adult offenders sentenced for kidnapping, 2010-2020</t>
  </si>
  <si>
    <r>
      <t>2020</t>
    </r>
    <r>
      <rPr>
        <vertAlign val="superscript"/>
        <sz val="10"/>
        <color rgb="FF000000"/>
        <rFont val="Arial"/>
        <family val="2"/>
      </rPr>
      <t>1</t>
    </r>
  </si>
  <si>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</si>
  <si>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Table 4.1: Number of adult offenders sentenced for abduction of child by other persons, all courts, 2010-2020</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</si>
  <si>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</si>
  <si>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Table 3.2: Number and proportion of adult offenders sentenced for abduction of child by parent, etc, by sentence outcome, 2010-2020</t>
  </si>
  <si>
    <r>
      <t>Otherwise dealt with</t>
    </r>
    <r>
      <rPr>
        <vertAlign val="superscript"/>
        <sz val="10"/>
        <color rgb="FF000000"/>
        <rFont val="Arial"/>
        <family val="2"/>
      </rPr>
      <t>2</t>
    </r>
  </si>
  <si>
    <t>Table 4.2: Number and proportion of adult offenders sentenced for abduction of child by other persons, by sentence outcome, 2010-2020</t>
  </si>
  <si>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</si>
  <si>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4) For 2013 onwards this is calculated as the number of offenders given life sentences, out of the number of offenders given a sentence of immediate custody. For 2010-2012,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</si>
  <si>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r>
      <t>2020</t>
    </r>
    <r>
      <rPr>
        <vertAlign val="superscript"/>
        <sz val="10"/>
        <color rgb="FF000000"/>
        <rFont val="Arial"/>
        <family val="2"/>
      </rPr>
      <t>3</t>
    </r>
  </si>
  <si>
    <r>
      <t>ACSL (years)</t>
    </r>
    <r>
      <rPr>
        <b/>
        <vertAlign val="superscript"/>
        <sz val="10"/>
        <color rgb="FF000000"/>
        <rFont val="Arial"/>
        <family val="2"/>
      </rPr>
      <t>1,2</t>
    </r>
  </si>
  <si>
    <t>Table 3.3: Average custodial sentence lengths (ACSL) received by adult offenders sentenced for abduction of child by parent, etc, 2010-2020</t>
  </si>
  <si>
    <t>Table 4.3: Average custodial sentence lengths (ACSL) received by adult offenders sentenced for abduction of child by other persons, etc, 2010-2020</t>
  </si>
  <si>
    <t>6 to 7 years</t>
  </si>
  <si>
    <t>1) Figures shown here differ from those published by the MoJ, as there were three false imprisonment cases in the CPD between 2018-2020 which indicate that the offenders were sentenced in a magistrates’ court. These cases have been excluded from the above table as this offence is indictable only, and can therefore only be sentenced in the Crown Court.</t>
  </si>
  <si>
    <t>2) Figures shown here differ from those published by the MoJ, as there were three false imprisonment cases in the CPD between 2018-2020 which indicate that the offenders were sentenced in a magistrates’ court. These cases have been excluded from the above table as this offence is indictable only, and can therefore only be sentenced in the Crown Court.</t>
  </si>
  <si>
    <t>Table 3.1: Number of adult offenders sentenced for abduction of child by parent, etc, all courts, 2010-2020</t>
  </si>
  <si>
    <t>1) Figures shown here differ from those published by the MoJ, as there was one kidnapping case in the CPD in 2019 which indicates that the offender was sentenced in a magistrates’ court. This case has been excluded from the above table as this offence is indictable only, and can therefore only be sentenced in the Crown Court.</t>
  </si>
  <si>
    <t>3) The statutory maximum sentence for this offence is life imprisonment.</t>
  </si>
  <si>
    <t>2) The statutory maximum sentence for this offence is 7 years' custody.</t>
  </si>
  <si>
    <t>1) Sentence length intervals do not include the lower bound, but do include the upper bound sentence length. For example, the category ‘Less than 2 years’ includes sentence lengths less than and equal to 2 years, and ‘2 to 4’ includes sentence lengths over 2 years, and up to and including 4 years.</t>
  </si>
  <si>
    <r>
      <t>Sentence length (years)</t>
    </r>
    <r>
      <rPr>
        <b/>
        <vertAlign val="superscript"/>
        <sz val="10"/>
        <color rgb="FF000000"/>
        <rFont val="Arial"/>
        <family val="2"/>
      </rPr>
      <t>1,2,3</t>
    </r>
  </si>
  <si>
    <t>1) Sentence length intervals do not include the lower bound, but do include the upper bound sentence length. For example, the category ‘Less than 1 year’ includes sentence lengths less than and equal to 1 year, and ‘1 to 2’ includes sentence lengths over 1 year and up to and including 2 years.</t>
  </si>
  <si>
    <r>
      <t>Sentence length (years)</t>
    </r>
    <r>
      <rPr>
        <b/>
        <vertAlign val="superscript"/>
        <sz val="10"/>
        <color rgb="FF000000"/>
        <rFont val="Arial"/>
        <family val="2"/>
      </rPr>
      <t>1,2</t>
    </r>
  </si>
  <si>
    <t>Post-guilty plea</t>
  </si>
  <si>
    <t>Estimated pre-guilty plea</t>
  </si>
  <si>
    <t>Table 1.4a: Estimated pre-guilty plea sentence lengths received by adult offenders sentenced to immediate custody for kidnapping, 2010-2020</t>
  </si>
  <si>
    <t>Table 1.4b: Post-guilty plea sentence lengths received by adult offenders sentenced to immediate custody for kidnapping, 2010-2020</t>
  </si>
  <si>
    <t>&lt;0.5%</t>
  </si>
  <si>
    <r>
      <t>Table 2.2: Number and proportion of adult offenders sentenced for false imprisonment, by sentence outcome, 2010-2020</t>
    </r>
    <r>
      <rPr>
        <b/>
        <vertAlign val="superscript"/>
        <sz val="10"/>
        <color rgb="FF000000"/>
        <rFont val="Arial"/>
        <family val="2"/>
      </rPr>
      <t>1</t>
    </r>
  </si>
  <si>
    <t>Table 2.4a: Estimated pre-guilty plea sentence lengths received by adult offenders sentenced to immediate custody for false imprisonment, 2010-2020</t>
  </si>
  <si>
    <t>Table 2.4b: Post guilty-plea sentence lengths received by adult offenders sentenced to immediate custody for false imprisonment, 2010-2020</t>
  </si>
  <si>
    <t>Table 3.4b: Post-guilty plea sentence lengths received by adult offenders sentenced to immediate custody for abduction of child by parent, etc, 2010-2020</t>
  </si>
  <si>
    <t>Table 3.4a: Estimated pre-guilty plea sentence lengths received by adult offenders sentenced to immediate custody for abduction of child by parent, etc, 2010-2020</t>
  </si>
  <si>
    <t>Table 4.4a: Estimated pre-guilty plea sentence lengths received by adult offenders sentenced to immediate custody for abduction of child by other persons, etc, 2010-2020</t>
  </si>
  <si>
    <t>4) While these sentences appear to exceed the statutory maximum, they are estimates only; there are no post guilty plea sentence lengths exceeding the statutory maximum.</t>
  </si>
  <si>
    <r>
      <t>Greater than 7 years</t>
    </r>
    <r>
      <rPr>
        <vertAlign val="superscript"/>
        <sz val="10"/>
        <color rgb="FF000000"/>
        <rFont val="Arial"/>
        <family val="2"/>
      </rPr>
      <t>4</t>
    </r>
  </si>
  <si>
    <t>Table 2.3: Average custodial sentence lengths (ACSL) received by adult offenders sentenced for false imprisonment, 2010-2020</t>
  </si>
  <si>
    <t>Table 4.4b: Post-guilty plea sentence lengths received by adult offenders sentenced to immediate custody for abduction of child by other persons, 2010-2020</t>
  </si>
  <si>
    <t>2) Figures shown here differ from those published by the MoJ, as there were four blackmail cases in the CPD between 2010-2020 which indicates that the offender was sentenced in a magistrates’ court. These cases have been excluded from the above table as this offence is indictable only, and can therefore only be sentenced in the Crown Court. There was also an indeterminate sentence in 2012 which has been excluded from the above table.</t>
  </si>
  <si>
    <r>
      <t>Table 5.2: Number and proportion of adult offenders sentenced for blackmail, by sentence outcome, 2010-2020</t>
    </r>
    <r>
      <rPr>
        <b/>
        <vertAlign val="superscript"/>
        <sz val="10"/>
        <rFont val="Arial"/>
        <family val="2"/>
      </rPr>
      <t>1,2</t>
    </r>
  </si>
  <si>
    <r>
      <t>Otherwise dealt with</t>
    </r>
    <r>
      <rPr>
        <vertAlign val="superscript"/>
        <sz val="10"/>
        <rFont val="Arial"/>
        <family val="2"/>
      </rPr>
      <t>3</t>
    </r>
  </si>
  <si>
    <r>
      <t>Table 5.3: Average custodial sentence lengths (ACSL) received by adult offenders sentenced for blackmail, 2010-2020</t>
    </r>
    <r>
      <rPr>
        <b/>
        <vertAlign val="superscript"/>
        <sz val="10"/>
        <color rgb="FF000000"/>
        <rFont val="Arial"/>
        <family val="2"/>
      </rPr>
      <t>1,2,3</t>
    </r>
  </si>
  <si>
    <t>ACSL (years)</t>
  </si>
  <si>
    <t>2) The statutory maximum sentence for this offence is 14 years.</t>
  </si>
  <si>
    <t xml:space="preserve">3) Figures shown here differ from those published by the MoJ, as there were four blackmail cases in the CPD between 2010-2020 which indicates that the offender was sentenced in a magistrates’ court. These cases have been excluded from the above table as this offence is indictable only, and can therefore only be sentenced in the Crown Court. </t>
  </si>
  <si>
    <r>
      <t>Table 5.4a: Estimated pre-guilty plea sentence lengths received by adult offenders sentenced to immediate custody for blackmail, 2010-2020</t>
    </r>
    <r>
      <rPr>
        <b/>
        <vertAlign val="superscript"/>
        <sz val="10"/>
        <color rgb="FF000000"/>
        <rFont val="Arial"/>
        <family val="2"/>
      </rPr>
      <t>1,2</t>
    </r>
  </si>
  <si>
    <r>
      <t>Sentence length (years)</t>
    </r>
    <r>
      <rPr>
        <b/>
        <vertAlign val="superscript"/>
        <sz val="10"/>
        <rFont val="Arial"/>
        <family val="2"/>
      </rPr>
      <t>3,4</t>
    </r>
  </si>
  <si>
    <t>Up to 2 years</t>
  </si>
  <si>
    <t>Greater than 10 years</t>
  </si>
  <si>
    <t>3) Sentence length intervals do not include the lower bound, but do include the upper bound sentence length. For example, the category ‘Up to 2 years’ includes sentence lengths less than or equal to 2 years, and ‘2 to 4' includes sentence lengths over 2 years, and up to and including 4 years.</t>
  </si>
  <si>
    <t>4) The statutory maximum sentence for this offence is 14 years.</t>
  </si>
  <si>
    <r>
      <t>Table 5.4b: Post-guilty plea sentence lengths received by adult offenders sentenced to immediate custody for blackmail, 2010-2020</t>
    </r>
    <r>
      <rPr>
        <b/>
        <vertAlign val="superscript"/>
        <sz val="10"/>
        <color rgb="FF000000"/>
        <rFont val="Arial"/>
        <family val="2"/>
      </rPr>
      <t>1,2</t>
    </r>
  </si>
  <si>
    <t>Table 1_1</t>
  </si>
  <si>
    <t>Table 1_2</t>
  </si>
  <si>
    <t>Table 1_3</t>
  </si>
  <si>
    <t>Table 2_1</t>
  </si>
  <si>
    <t>Table 2_2</t>
  </si>
  <si>
    <t>Table 2_3</t>
  </si>
  <si>
    <t>Section 2: False imprisonment</t>
  </si>
  <si>
    <t>Table 1_4a</t>
  </si>
  <si>
    <t>Table 1_4b</t>
  </si>
  <si>
    <t>Number and proportion of adult offenders sentenced for kidnapping, by sentence outcome, 2010-2020</t>
  </si>
  <si>
    <t>Average custodial sentence lengths (ACSL) received by adult offenders sentenced for kidnapping, 2010-2020</t>
  </si>
  <si>
    <t>Estimated pre-guilty plea sentence lengths received by adult offenders sentenced to immediate custody for kidnapping, 2010-2020</t>
  </si>
  <si>
    <t>Post-guilty plea sentence lengths received by adult offenders sentenced to immediate custody for kidnapping, 2010-2020</t>
  </si>
  <si>
    <t>Table 2_4a</t>
  </si>
  <si>
    <t>Table 2_4b</t>
  </si>
  <si>
    <t>Number and proportion of adult offenders sentenced for false imprisonment, by sentence outcome, 2010-2020</t>
  </si>
  <si>
    <t>Average custodial sentence lengths (ACSL) received by adult offenders sentenced for false imprisonment, 2010-2020</t>
  </si>
  <si>
    <t>Estimated pre-guilty plea sentence lengths received by adult offenders sentenced to immediate custody for false imprisonment, 2010-2020</t>
  </si>
  <si>
    <t>Post-guilty plea sentence lengths received by adult offenders sentenced to immediate custody for false imprisonment, 2010-2020</t>
  </si>
  <si>
    <t>Table 3_1</t>
  </si>
  <si>
    <t>Table 3_2</t>
  </si>
  <si>
    <t>Table 3_3</t>
  </si>
  <si>
    <t>Table 3_4a</t>
  </si>
  <si>
    <t>Table 3_4b</t>
  </si>
  <si>
    <t>Section 3: Abduction of child by parent</t>
  </si>
  <si>
    <t>Table 4_1</t>
  </si>
  <si>
    <t>Table 4_2</t>
  </si>
  <si>
    <t>Table 4_3</t>
  </si>
  <si>
    <t>Table 4_4a</t>
  </si>
  <si>
    <t>Table 4_4b</t>
  </si>
  <si>
    <t>Number of adult offenders sentenced for abduction of child by other persons, all courts, 2010-2020</t>
  </si>
  <si>
    <t>Number and proportion of adult offenders sentenced for abduction of child by other persons, by sentence outcome, 2010-2020</t>
  </si>
  <si>
    <t>Average custodial sentence lengths (ACSL) received by adult offenders sentenced for abduction of child by other persons, 2010-2020</t>
  </si>
  <si>
    <t>Estimated pre-guilty plea sentence lengths received by adult offenders sentenced to immediate custody for abduction of child by other persons, 2010-2020</t>
  </si>
  <si>
    <t>Post-guilty plea sentence lengths received by adult offenders sentenced to immediate custody for abduction of child by other persons, 2010-2020</t>
  </si>
  <si>
    <t>Table 5_1</t>
  </si>
  <si>
    <t>Table 5_2</t>
  </si>
  <si>
    <t>Table 5_3</t>
  </si>
  <si>
    <t>Table 5_4a</t>
  </si>
  <si>
    <t>Table 5_4b</t>
  </si>
  <si>
    <t>Number and proportion of adult offenders sentenced for blackmail, by sentence outcome, 2010-2020</t>
  </si>
  <si>
    <t>Average custodial sentence lengths (ACSL) received by adult offenders sentenced for blackmail, 2010-2020</t>
  </si>
  <si>
    <t>Estimated pre-guilty plea sentence lengths received by adult offenders sentenced to immediate custody for blackmail, 2010-2020</t>
  </si>
  <si>
    <t>Post-guilty plea sentence lengths received by adult offenders sentenced to immediate custody for blackmail, 2010-2020</t>
  </si>
  <si>
    <t>Section 1: Kidnapping</t>
  </si>
  <si>
    <t>Section 4: Abduction of child by other persons</t>
  </si>
  <si>
    <t>Section 5: Blackmail</t>
  </si>
  <si>
    <t>Number of adult offenders sentenced for kidnapping, Crown Court, 2010-2020</t>
  </si>
  <si>
    <t>Number of adult offenders sentenced for false imprisonment, Crown Court, 2010-2020</t>
  </si>
  <si>
    <t>Number of adult offenders sentenced for abduction of child by parent, etc, all courts, 2010-2020</t>
  </si>
  <si>
    <t>Number and proportion of adult offenders sentenced for abduction of child by parent, etc, by sentence outcome, 2010-2020</t>
  </si>
  <si>
    <t>Average custodial sentence lengths (ACSL) received by adult offenders sentenced for abduction of child by parent, etc, 2010-2020</t>
  </si>
  <si>
    <t>Estimated pre-guilty plea sentence lengths received by adult offenders sentenced to immediate custody for abduction of child by parent, etc, 2010-2020</t>
  </si>
  <si>
    <t>Post-guilty plea sentence lengths received by adult offenders sentenced to immediate custody for abduction of child by parent, etc, 2010-2020</t>
  </si>
  <si>
    <r>
      <t>Table 5.1: Number of adult offenders sentenced for blackmail, Crown Court, 2010 to 2020</t>
    </r>
    <r>
      <rPr>
        <b/>
        <vertAlign val="superscript"/>
        <sz val="10"/>
        <rFont val="Arial"/>
        <family val="2"/>
      </rPr>
      <t>1,2</t>
    </r>
  </si>
  <si>
    <t>Number of adult offenders sentenced for blackmail, Crown Court, 2010-2020</t>
  </si>
  <si>
    <t>3) The statutory maximum sentence for this offence is life imprisonment. In 2020 the longest post-guilty plea determinate sentence given was 14 years.</t>
  </si>
  <si>
    <t>3) The statutory maximum sentence for this offence is life imprisonment. In 2020 the longest post-guilty plea determinate sentence given was 13 years.</t>
  </si>
  <si>
    <t>2) The statutory maximum sentence for this offence is 7 years' custody. In 2020 the longest post-guilty plea determinate sentence given was 4 years.</t>
  </si>
  <si>
    <t>2) The statutory maximum sentence for this offence is 7 years' custody. In 2020 the longest post-guilty plea determinate sentence given was 5 years 9 months.</t>
  </si>
  <si>
    <t>4) The statutory maximum sentence for this offence is 14 years. In 2020 the longest post-guilty plea determinate sentence given was 12 years.</t>
  </si>
  <si>
    <r>
      <t>Table 6.1: Number of adult offenders sentenced for disclosing private sexual images, all courts, 2015-2021</t>
    </r>
    <r>
      <rPr>
        <b/>
        <vertAlign val="superscript"/>
        <sz val="10"/>
        <rFont val="Arial"/>
        <family val="2"/>
      </rPr>
      <t>1</t>
    </r>
  </si>
  <si>
    <t>1) This offence came into force in 2015 and the legislation was amended in 2021 to also include threats to disclose private sexual images. Therefore, tables for this offence are presented for the years 2015-2021. Currently, there is no way of disaggregating the threats to disclose offences from the substantive offence using the data, so the figures for 2021 may include some threats to disclose offences (if there were any).</t>
  </si>
  <si>
    <r>
      <t>Table 6.2: Number and proportion of adult offenders sentenced for disclosing private sexual images, by sentence outcome, 2015-2021</t>
    </r>
    <r>
      <rPr>
        <b/>
        <vertAlign val="superscript"/>
        <sz val="10"/>
        <rFont val="Arial"/>
        <family val="2"/>
      </rPr>
      <t>1,2</t>
    </r>
  </si>
  <si>
    <t>Conditional discharge</t>
  </si>
  <si>
    <t>Otherwise dealt with</t>
  </si>
  <si>
    <r>
      <t>Table 6.3: Average custodial sentence lengths (ACSL) received by adult offenders sentenced for disclosing private sexual images, 2015-2021</t>
    </r>
    <r>
      <rPr>
        <b/>
        <vertAlign val="superscript"/>
        <sz val="10"/>
        <color rgb="FF000000"/>
        <rFont val="Arial"/>
        <family val="2"/>
      </rPr>
      <t>1,2</t>
    </r>
  </si>
  <si>
    <t>ACSL (months)</t>
  </si>
  <si>
    <r>
      <t>Table 6.4a: Estimated pre-guilty plea sentence lengths received by adult offenders sentenced to immediate custody for disclosing private sexual images, 2015-2021</t>
    </r>
    <r>
      <rPr>
        <b/>
        <vertAlign val="superscript"/>
        <sz val="10"/>
        <color rgb="FF000000"/>
        <rFont val="Arial"/>
        <family val="2"/>
      </rPr>
      <t>1,2</t>
    </r>
  </si>
  <si>
    <r>
      <t>Sentence length (months)</t>
    </r>
    <r>
      <rPr>
        <b/>
        <vertAlign val="superscript"/>
        <sz val="10"/>
        <color theme="1"/>
        <rFont val="Arial"/>
        <family val="2"/>
      </rPr>
      <t>3</t>
    </r>
  </si>
  <si>
    <t>Up to 3 months</t>
  </si>
  <si>
    <t>3 to 6</t>
  </si>
  <si>
    <t>6 to 9</t>
  </si>
  <si>
    <t>9 to 12</t>
  </si>
  <si>
    <t>12 to 15</t>
  </si>
  <si>
    <t>15 to 18</t>
  </si>
  <si>
    <t>18 to 21</t>
  </si>
  <si>
    <t>21 to 24</t>
  </si>
  <si>
    <r>
      <t>Greater than 24 months</t>
    </r>
    <r>
      <rPr>
        <vertAlign val="superscript"/>
        <sz val="10"/>
        <color theme="1"/>
        <rFont val="Arial"/>
        <family val="2"/>
      </rPr>
      <t>5</t>
    </r>
  </si>
  <si>
    <t>3) Sentence length intervals do not include the lower bound, but do include the upper bound sentence length. For example, the category ‘Up to 3 months’ includes sentence lengths less than or equal to 3 months, and ‘3 to 6' includes sentence lengths over 3 months, and up to and including 6 months.</t>
  </si>
  <si>
    <t>5) While these sentences appear to exceed the statutory maximum, they are estimates only; there are no post-guilty plea sentence lengths exceeding the statutory maximum.</t>
  </si>
  <si>
    <r>
      <t>Table 6.4b: Post-guilty plea sentence lengths received by adult offenders sentenced to immediate custody for disclosing private sexual images, 2015-2021</t>
    </r>
    <r>
      <rPr>
        <b/>
        <vertAlign val="superscript"/>
        <sz val="10"/>
        <color rgb="FF000000"/>
        <rFont val="Arial"/>
        <family val="2"/>
      </rPr>
      <t>1,2</t>
    </r>
  </si>
  <si>
    <t>Section 6: Disclosing private sexual images</t>
  </si>
  <si>
    <t>Table 6_1</t>
  </si>
  <si>
    <t>Table 6_2</t>
  </si>
  <si>
    <t>Table 6_3</t>
  </si>
  <si>
    <t>Table 6_4a</t>
  </si>
  <si>
    <t>Table 6_4b</t>
  </si>
  <si>
    <t>Number of adult offenders sentenced for disclosing private sexual images, all courts, 2015-2021</t>
  </si>
  <si>
    <t>Number and proportion of adult offenders sentenced for disclosing private sexual images, by sentence outcome, 2015-2021</t>
  </si>
  <si>
    <t>Average custodial sentence lengths (ACSL) received by adult offenders sentenced for disclosing private sexual images, 2015-2021</t>
  </si>
  <si>
    <t>Estimated pre-guilty plea sentence lengths received by adult offenders sentenced to immediate custody for disclosing private sexual images, 2015-2021</t>
  </si>
  <si>
    <t>Post-guilty plea sentence lengths received by adult offenders sentenced to immediate custody for disclosing private sexual images, 2015-2021</t>
  </si>
  <si>
    <t>2) The statutory maximum sentence for this offence is 2 years' custody.</t>
  </si>
  <si>
    <t>2) The statutory maximum sentence for this offence is 2 years' custody.  In 2021 the longest post-guilty plea determinate sentence given was 18 months.</t>
  </si>
  <si>
    <t>Annex A</t>
  </si>
  <si>
    <t>Kidnapping, false imprisonment, abduction of child by parent, etc, abduction of child by other persons, blackmail and disclosing private sexual images offences  Annex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</si>
</sst>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0"/>
      <color theme="1"/>
      <name val="Arial"/>
      <family val="2"/>
    </font>
    <font>
      <sz val="11"/>
      <color rgb="FF000000"/>
      <name val="Calibri"/>
      <family val="2"/>
      <scheme val="minor"/>
    </font>
    <font>
      <b/>
      <sz val="10"/>
      <color rgb="FF000000"/>
      <name val="Arial"/>
      <family val="2"/>
    </font>
    <font>
      <sz val="10"/>
      <color rgb="FF000000"/>
      <name val="Arial"/>
      <family val="2"/>
    </font>
    <font>
      <b/>
      <vertAlign val="superscript"/>
      <sz val="10"/>
      <color rgb="FF000000"/>
      <name val="Arial"/>
      <family val="2"/>
    </font>
    <font>
      <vertAlign val="superscript"/>
      <sz val="10"/>
      <color rgb="FF000000"/>
      <name val="Arial"/>
      <family val="2"/>
    </font>
    <font>
      <sz val="10"/>
      <name val="Arial"/>
      <family val="2"/>
    </font>
    <font>
      <u/>
      <sz val="10"/>
      <color rgb="FF0000FF"/>
      <name val="Arial"/>
      <family val="2"/>
    </font>
    <font>
      <sz val="8"/>
      <name val="Calibri"/>
      <family val="2"/>
      <scheme val="minor"/>
    </font>
    <font>
      <b/>
      <sz val="10"/>
      <color theme="1"/>
      <name val="Arial"/>
      <family val="2"/>
    </font>
    <font>
      <sz val="11"/>
      <color rgb="FF00CC99"/>
      <name val="Calibri"/>
      <family val="2"/>
      <scheme val="minor"/>
    </font>
    <font>
      <b/>
      <sz val="10"/>
      <name val="Arial"/>
      <family val="2"/>
    </font>
    <font>
      <u/>
      <sz val="11"/>
      <color theme="10"/>
      <name val="Calibri"/>
      <family val="2"/>
      <scheme val="minor"/>
    </font>
    <font>
      <sz val="11"/>
      <color theme="1"/>
      <name val="Calibri"/>
      <family val="2"/>
      <scheme val="minor"/>
    </font>
    <font>
      <b/>
      <vertAlign val="superscript"/>
      <sz val="10"/>
      <name val="Arial"/>
      <family val="2"/>
    </font>
    <font>
      <vertAlign val="superscript"/>
      <sz val="10"/>
      <name val="Arial"/>
      <family val="2"/>
    </font>
    <font>
      <sz val="11"/>
      <name val="Calibri"/>
      <family val="2"/>
      <scheme val="minor"/>
    </font>
    <font>
      <b/>
      <sz val="12"/>
      <color rgb="FF000000"/>
      <name val="Arial"/>
      <family val="2"/>
    </font>
    <font>
      <u/>
      <sz val="10"/>
      <color theme="10"/>
      <name val="Arial"/>
      <family val="2"/>
    </font>
    <font>
      <sz val="10"/>
      <color theme="1"/>
      <name val="Calibri"/>
      <family val="2"/>
      <scheme val="minor"/>
    </font>
    <font>
      <sz val="10"/>
      <name val="Calibri"/>
      <family val="2"/>
      <scheme val="minor"/>
    </font>
    <font>
      <b/>
      <vertAlign val="superscript"/>
      <sz val="10"/>
      <color theme="1"/>
      <name val="Arial"/>
      <family val="2"/>
    </font>
    <font>
      <vertAlign val="superscript"/>
      <sz val="10"/>
      <color theme="1"/>
      <name val="Arial"/>
      <family val="2"/>
    </font>
    <font>
      <b/>
      <sz val="10"/>
      <color rgb="FF33CCCC"/>
      <name val="Arial"/>
      <family val="2"/>
    </font>
    <font>
      <b/>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
      <left/>
      <right/>
      <top style="thin">
        <color rgb="FF000000"/>
      </top>
      <bottom/>
      <diagonal/>
    </border>
  </borders>
  <cellStyleXfs count="7">
    <xf numFmtId="0" fontId="0" fillId="0" borderId="0"/>
    <xf numFmtId="0" fontId="2" fillId="0" borderId="0"/>
    <xf numFmtId="0" fontId="4" fillId="0" borderId="0"/>
    <xf numFmtId="0" fontId="8" fillId="0" borderId="0" applyNumberFormat="0" applyFill="0" applyBorder="0" applyAlignment="0" applyProtection="0"/>
    <xf numFmtId="0" fontId="13" fillId="0" borderId="0" applyNumberFormat="0" applyFill="0" applyBorder="0" applyAlignment="0" applyProtection="0"/>
    <xf numFmtId="9" fontId="14" fillId="0" borderId="0" applyFont="0" applyFill="0" applyBorder="0" applyAlignment="0" applyProtection="0"/>
    <xf numFmtId="0" fontId="8" fillId="0" borderId="0" applyNumberFormat="0" applyFill="0" applyBorder="0" applyAlignment="0" applyProtection="0"/>
  </cellStyleXfs>
  <cellXfs count="141">
    <xf numFmtId="0" fontId="0" fillId="0" borderId="0" xfId="0"/>
    <xf numFmtId="0" fontId="0" fillId="0" borderId="0" xfId="0" applyFill="1"/>
    <xf numFmtId="0" fontId="0" fillId="0" borderId="0" xfId="0" applyAlignment="1">
      <alignment wrapText="1"/>
    </xf>
    <xf numFmtId="0" fontId="4" fillId="0" borderId="1" xfId="2" quotePrefix="1" applyFont="1" applyBorder="1" applyAlignment="1">
      <alignment horizontal="right" vertical="center"/>
    </xf>
    <xf numFmtId="3" fontId="3" fillId="0" borderId="2" xfId="0" applyNumberFormat="1" applyFont="1" applyBorder="1"/>
    <xf numFmtId="0" fontId="4" fillId="0" borderId="2" xfId="0" applyFont="1" applyBorder="1" applyAlignment="1">
      <alignment horizontal="right"/>
    </xf>
    <xf numFmtId="0" fontId="4" fillId="0" borderId="0" xfId="0" applyFont="1" applyAlignment="1">
      <alignment horizontal="left"/>
    </xf>
    <xf numFmtId="3" fontId="4" fillId="0" borderId="0" xfId="0" applyNumberFormat="1" applyFont="1" applyAlignment="1">
      <alignment horizontal="right"/>
    </xf>
    <xf numFmtId="9" fontId="4" fillId="0" borderId="0" xfId="0" applyNumberFormat="1" applyFont="1" applyAlignment="1">
      <alignment horizontal="right"/>
    </xf>
    <xf numFmtId="9" fontId="3" fillId="0" borderId="2" xfId="0" applyNumberFormat="1" applyFont="1" applyBorder="1" applyAlignment="1">
      <alignment horizontal="right"/>
    </xf>
    <xf numFmtId="0" fontId="4" fillId="0" borderId="0" xfId="0" applyFont="1" applyFill="1" applyAlignment="1">
      <alignment horizontal="left"/>
    </xf>
    <xf numFmtId="3" fontId="3" fillId="0" borderId="4" xfId="1" applyNumberFormat="1" applyFont="1" applyBorder="1"/>
    <xf numFmtId="0" fontId="4" fillId="0" borderId="4" xfId="1" applyFont="1" applyBorder="1" applyAlignment="1">
      <alignment horizontal="right"/>
    </xf>
    <xf numFmtId="3" fontId="4" fillId="0" borderId="1" xfId="1" applyNumberFormat="1" applyFont="1" applyBorder="1" applyAlignment="1">
      <alignment vertical="center"/>
    </xf>
    <xf numFmtId="0" fontId="0" fillId="0" borderId="0" xfId="0" applyAlignment="1">
      <alignment vertical="center"/>
    </xf>
    <xf numFmtId="0" fontId="4" fillId="0" borderId="1" xfId="1" applyFont="1" applyBorder="1" applyAlignment="1">
      <alignment horizontal="right" vertical="center"/>
    </xf>
    <xf numFmtId="0" fontId="4" fillId="0" borderId="0" xfId="1" applyFont="1"/>
    <xf numFmtId="3" fontId="3" fillId="0" borderId="2" xfId="0" applyNumberFormat="1" applyFont="1" applyBorder="1" applyAlignment="1">
      <alignment wrapText="1"/>
    </xf>
    <xf numFmtId="0" fontId="4" fillId="0" borderId="2" xfId="0" applyFont="1" applyBorder="1" applyAlignment="1">
      <alignment horizontal="right" wrapText="1"/>
    </xf>
    <xf numFmtId="0" fontId="4" fillId="0" borderId="3" xfId="2" quotePrefix="1" applyFill="1" applyBorder="1" applyAlignment="1">
      <alignment horizontal="right" vertical="center" wrapText="1"/>
    </xf>
    <xf numFmtId="0" fontId="4" fillId="0" borderId="0" xfId="0" applyFont="1" applyAlignment="1">
      <alignment horizontal="left" wrapText="1"/>
    </xf>
    <xf numFmtId="3" fontId="4" fillId="0" borderId="0" xfId="0" applyNumberFormat="1" applyFont="1" applyAlignment="1">
      <alignment horizontal="right" wrapText="1"/>
    </xf>
    <xf numFmtId="0" fontId="4" fillId="0" borderId="0" xfId="1" applyFont="1" applyFill="1" applyAlignment="1">
      <alignment horizontal="left" wrapText="1"/>
    </xf>
    <xf numFmtId="0" fontId="0" fillId="0" borderId="0" xfId="0" applyFill="1" applyAlignment="1">
      <alignment wrapText="1"/>
    </xf>
    <xf numFmtId="9" fontId="4" fillId="0" borderId="0" xfId="0" applyNumberFormat="1" applyFont="1" applyAlignment="1">
      <alignment horizontal="right" wrapText="1"/>
    </xf>
    <xf numFmtId="9" fontId="3" fillId="0" borderId="2" xfId="0" applyNumberFormat="1" applyFont="1" applyBorder="1" applyAlignment="1">
      <alignment horizontal="right" wrapText="1"/>
    </xf>
    <xf numFmtId="49" fontId="4" fillId="0" borderId="3" xfId="2" quotePrefix="1" applyNumberFormat="1" applyBorder="1" applyAlignment="1">
      <alignment horizontal="right" vertical="center"/>
    </xf>
    <xf numFmtId="0" fontId="8" fillId="0" borderId="0" xfId="3" applyAlignment="1">
      <alignment horizontal="right" vertical="top" wrapText="1"/>
    </xf>
    <xf numFmtId="0" fontId="4" fillId="0" borderId="2" xfId="0" quotePrefix="1" applyFont="1" applyBorder="1" applyAlignment="1">
      <alignment horizontal="right"/>
    </xf>
    <xf numFmtId="0" fontId="4" fillId="0" borderId="0" xfId="0" applyFont="1" applyAlignment="1">
      <alignment horizontal="center"/>
    </xf>
    <xf numFmtId="0" fontId="10" fillId="0" borderId="0" xfId="0" applyFont="1"/>
    <xf numFmtId="0" fontId="4" fillId="0" borderId="2" xfId="1" applyFont="1" applyBorder="1" applyAlignment="1">
      <alignment horizontal="right"/>
    </xf>
    <xf numFmtId="0" fontId="4" fillId="0" borderId="2" xfId="1" quotePrefix="1" applyFont="1" applyBorder="1" applyAlignment="1">
      <alignment horizontal="right"/>
    </xf>
    <xf numFmtId="3" fontId="4" fillId="0" borderId="0" xfId="1" applyNumberFormat="1" applyFont="1" applyAlignment="1">
      <alignment horizontal="right"/>
    </xf>
    <xf numFmtId="3" fontId="3" fillId="0" borderId="2" xfId="1" applyNumberFormat="1" applyFont="1" applyBorder="1" applyAlignment="1">
      <alignment vertical="center"/>
    </xf>
    <xf numFmtId="0" fontId="2" fillId="0" borderId="0" xfId="1"/>
    <xf numFmtId="9" fontId="4" fillId="0" borderId="0" xfId="1" applyNumberFormat="1" applyFont="1" applyAlignment="1">
      <alignment horizontal="right"/>
    </xf>
    <xf numFmtId="9" fontId="3" fillId="0" borderId="2" xfId="1" applyNumberFormat="1" applyFont="1" applyBorder="1" applyAlignment="1">
      <alignment horizontal="right"/>
    </xf>
    <xf numFmtId="0" fontId="4" fillId="0" borderId="0" xfId="0" applyFont="1"/>
    <xf numFmtId="3" fontId="3" fillId="0" borderId="2" xfId="0" applyNumberFormat="1" applyFont="1" applyBorder="1" applyAlignment="1">
      <alignment vertical="center"/>
    </xf>
    <xf numFmtId="49" fontId="4" fillId="0" borderId="2" xfId="0" applyNumberFormat="1" applyFont="1" applyBorder="1" applyAlignment="1">
      <alignment horizontal="right"/>
    </xf>
    <xf numFmtId="3" fontId="3" fillId="0" borderId="0" xfId="0" applyNumberFormat="1" applyFont="1" applyBorder="1" applyAlignment="1">
      <alignment vertical="center"/>
    </xf>
    <xf numFmtId="9" fontId="3" fillId="0" borderId="0" xfId="0" applyNumberFormat="1" applyFont="1" applyBorder="1" applyAlignment="1">
      <alignment horizontal="right"/>
    </xf>
    <xf numFmtId="164" fontId="0" fillId="0" borderId="0" xfId="0" applyNumberFormat="1"/>
    <xf numFmtId="0" fontId="11" fillId="0" borderId="0" xfId="0" applyFont="1"/>
    <xf numFmtId="3" fontId="11" fillId="0" borderId="0" xfId="0" applyNumberFormat="1" applyFont="1"/>
    <xf numFmtId="0" fontId="7" fillId="0" borderId="0" xfId="0" applyFont="1" applyAlignment="1">
      <alignment horizontal="left" vertical="top" wrapText="1"/>
    </xf>
    <xf numFmtId="0" fontId="12" fillId="0" borderId="0" xfId="0" applyFont="1"/>
    <xf numFmtId="0" fontId="4" fillId="0" borderId="5" xfId="1" applyFont="1" applyBorder="1" applyAlignment="1">
      <alignment horizontal="left"/>
    </xf>
    <xf numFmtId="0" fontId="4" fillId="0" borderId="5" xfId="1" applyFont="1" applyBorder="1" applyAlignment="1">
      <alignment horizontal="right"/>
    </xf>
    <xf numFmtId="164" fontId="4" fillId="0" borderId="5" xfId="0" applyNumberFormat="1" applyFont="1" applyBorder="1" applyAlignment="1">
      <alignment horizontal="right"/>
    </xf>
    <xf numFmtId="0" fontId="4" fillId="0" borderId="1" xfId="1" applyFont="1" applyBorder="1" applyAlignment="1">
      <alignment horizontal="left"/>
    </xf>
    <xf numFmtId="164" fontId="4" fillId="0" borderId="1" xfId="1" applyNumberFormat="1" applyFont="1" applyBorder="1" applyAlignment="1">
      <alignment horizontal="right"/>
    </xf>
    <xf numFmtId="0" fontId="4" fillId="0" borderId="1" xfId="1" applyFont="1" applyBorder="1" applyAlignment="1">
      <alignment horizontal="right"/>
    </xf>
    <xf numFmtId="164" fontId="4" fillId="0" borderId="1" xfId="0" applyNumberFormat="1" applyFont="1" applyBorder="1" applyAlignment="1">
      <alignment horizontal="right"/>
    </xf>
    <xf numFmtId="9" fontId="7" fillId="0" borderId="0" xfId="0" applyNumberFormat="1" applyFont="1" applyFill="1" applyAlignment="1">
      <alignment horizontal="right" wrapText="1"/>
    </xf>
    <xf numFmtId="0" fontId="4" fillId="0" borderId="5" xfId="1" applyFont="1" applyFill="1" applyBorder="1" applyAlignment="1">
      <alignment horizontal="left"/>
    </xf>
    <xf numFmtId="0" fontId="4" fillId="0" borderId="5" xfId="1" applyFont="1" applyFill="1" applyBorder="1" applyAlignment="1">
      <alignment horizontal="right"/>
    </xf>
    <xf numFmtId="164" fontId="4" fillId="0" borderId="5" xfId="0" applyNumberFormat="1" applyFont="1" applyFill="1" applyBorder="1" applyAlignment="1">
      <alignment horizontal="right"/>
    </xf>
    <xf numFmtId="0" fontId="4" fillId="0" borderId="1" xfId="1" applyFont="1" applyFill="1" applyBorder="1" applyAlignment="1">
      <alignment horizontal="left"/>
    </xf>
    <xf numFmtId="164" fontId="4" fillId="0" borderId="1" xfId="1" applyNumberFormat="1" applyFont="1" applyFill="1" applyBorder="1" applyAlignment="1">
      <alignment horizontal="right"/>
    </xf>
    <xf numFmtId="0" fontId="4" fillId="0" borderId="1" xfId="1" applyFont="1" applyFill="1" applyBorder="1" applyAlignment="1">
      <alignment horizontal="right"/>
    </xf>
    <xf numFmtId="164" fontId="4" fillId="0" borderId="1" xfId="0" applyNumberFormat="1" applyFont="1" applyFill="1" applyBorder="1" applyAlignment="1">
      <alignment horizontal="right"/>
    </xf>
    <xf numFmtId="3" fontId="4" fillId="0" borderId="0" xfId="1" applyNumberFormat="1" applyFont="1" applyFill="1" applyAlignment="1">
      <alignment horizontal="right"/>
    </xf>
    <xf numFmtId="9" fontId="4" fillId="0" borderId="0" xfId="1" applyNumberFormat="1" applyFont="1" applyFill="1" applyAlignment="1">
      <alignment horizontal="right"/>
    </xf>
    <xf numFmtId="0" fontId="7" fillId="0" borderId="0" xfId="0" applyFont="1"/>
    <xf numFmtId="0" fontId="12" fillId="0" borderId="3" xfId="0" applyFont="1" applyBorder="1" applyAlignment="1">
      <alignment horizontal="left" vertical="top" wrapText="1"/>
    </xf>
    <xf numFmtId="0" fontId="7" fillId="0" borderId="3" xfId="0" applyFont="1" applyBorder="1" applyAlignment="1">
      <alignment horizontal="right" vertical="center" wrapText="1"/>
    </xf>
    <xf numFmtId="0" fontId="7" fillId="0" borderId="0" xfId="0" applyFont="1" applyAlignment="1">
      <alignment horizontal="right"/>
    </xf>
    <xf numFmtId="0" fontId="12" fillId="0" borderId="3" xfId="0" applyFont="1" applyBorder="1"/>
    <xf numFmtId="0" fontId="12" fillId="0" borderId="3" xfId="0" applyFont="1" applyBorder="1" applyAlignment="1">
      <alignment vertical="top" wrapText="1"/>
    </xf>
    <xf numFmtId="0" fontId="12" fillId="0" borderId="3" xfId="0" applyFont="1" applyBorder="1" applyAlignment="1">
      <alignment horizontal="right"/>
    </xf>
    <xf numFmtId="9" fontId="7" fillId="0" borderId="0" xfId="5" applyFont="1" applyFill="1" applyBorder="1" applyAlignment="1">
      <alignment horizontal="right"/>
    </xf>
    <xf numFmtId="9" fontId="12" fillId="0" borderId="3" xfId="0" applyNumberFormat="1" applyFont="1" applyBorder="1"/>
    <xf numFmtId="0" fontId="3" fillId="0" borderId="0" xfId="0" applyFont="1"/>
    <xf numFmtId="0" fontId="1" fillId="0" borderId="0" xfId="0" applyFont="1"/>
    <xf numFmtId="0" fontId="12" fillId="0" borderId="0" xfId="0" applyFont="1" applyAlignment="1">
      <alignment vertical="top"/>
    </xf>
    <xf numFmtId="9" fontId="12" fillId="0" borderId="3" xfId="5" applyFont="1" applyFill="1" applyBorder="1" applyAlignment="1">
      <alignment horizontal="right"/>
    </xf>
    <xf numFmtId="0" fontId="19" fillId="0" borderId="0" xfId="4" applyFont="1"/>
    <xf numFmtId="0" fontId="12" fillId="0" borderId="0" xfId="4" applyFont="1"/>
    <xf numFmtId="0" fontId="3" fillId="0" borderId="0" xfId="0" applyFont="1" applyAlignment="1"/>
    <xf numFmtId="0" fontId="0" fillId="0" borderId="0" xfId="0"/>
    <xf numFmtId="0" fontId="7" fillId="0" borderId="0" xfId="0" applyFont="1" applyBorder="1" applyAlignment="1">
      <alignment horizontal="left" vertical="top" wrapText="1"/>
    </xf>
    <xf numFmtId="164" fontId="7" fillId="0" borderId="0" xfId="0" applyNumberFormat="1" applyFont="1" applyBorder="1" applyAlignment="1">
      <alignment horizontal="right"/>
    </xf>
    <xf numFmtId="0" fontId="7" fillId="0" borderId="1" xfId="0" applyFont="1" applyBorder="1" applyAlignment="1">
      <alignment horizontal="left" vertical="top" wrapText="1"/>
    </xf>
    <xf numFmtId="164" fontId="7" fillId="0" borderId="1" xfId="0" applyNumberFormat="1" applyFont="1" applyBorder="1" applyAlignment="1">
      <alignment horizontal="right"/>
    </xf>
    <xf numFmtId="164" fontId="4" fillId="0" borderId="0" xfId="0" applyNumberFormat="1" applyFont="1" applyBorder="1" applyAlignment="1">
      <alignment horizontal="right"/>
    </xf>
    <xf numFmtId="0" fontId="19" fillId="0" borderId="0" xfId="4" applyFont="1" applyFill="1" applyAlignment="1">
      <alignment horizontal="right"/>
    </xf>
    <xf numFmtId="0" fontId="0" fillId="0" borderId="0" xfId="0"/>
    <xf numFmtId="0" fontId="7" fillId="0" borderId="0" xfId="0" applyFont="1" applyAlignment="1">
      <alignment horizontal="left" vertical="top" wrapText="1"/>
    </xf>
    <xf numFmtId="0" fontId="4" fillId="0" borderId="0" xfId="0" applyFont="1" applyAlignment="1">
      <alignment horizontal="left" wrapText="1"/>
    </xf>
    <xf numFmtId="0" fontId="0" fillId="0" borderId="0" xfId="0"/>
    <xf numFmtId="0" fontId="20" fillId="0" borderId="0" xfId="0" applyFont="1"/>
    <xf numFmtId="0" fontId="1" fillId="0" borderId="3" xfId="0" applyFont="1" applyBorder="1" applyAlignment="1">
      <alignment horizontal="right"/>
    </xf>
    <xf numFmtId="49" fontId="4" fillId="0" borderId="3" xfId="0" applyNumberFormat="1" applyFont="1" applyBorder="1" applyAlignment="1">
      <alignment horizontal="right"/>
    </xf>
    <xf numFmtId="0" fontId="4" fillId="0" borderId="0" xfId="0" applyFont="1" applyAlignment="1">
      <alignment horizontal="right"/>
    </xf>
    <xf numFmtId="9" fontId="4" fillId="0" borderId="0" xfId="5" applyFont="1" applyAlignment="1">
      <alignment horizontal="right"/>
    </xf>
    <xf numFmtId="9" fontId="12" fillId="0" borderId="3" xfId="5" applyFont="1" applyBorder="1"/>
    <xf numFmtId="9" fontId="12" fillId="0" borderId="0" xfId="5" applyFont="1" applyBorder="1"/>
    <xf numFmtId="0" fontId="10" fillId="0" borderId="3" xfId="0" applyFont="1" applyBorder="1"/>
    <xf numFmtId="9" fontId="1" fillId="0" borderId="0" xfId="5" applyFont="1" applyAlignment="1">
      <alignment horizontal="right"/>
    </xf>
    <xf numFmtId="9" fontId="10" fillId="0" borderId="3" xfId="5" applyFont="1" applyBorder="1"/>
    <xf numFmtId="164" fontId="1" fillId="0" borderId="0" xfId="0" applyNumberFormat="1" applyFont="1"/>
    <xf numFmtId="0" fontId="1" fillId="0" borderId="1" xfId="0" applyFont="1" applyBorder="1"/>
    <xf numFmtId="164" fontId="1" fillId="0" borderId="1" xfId="0" applyNumberFormat="1" applyFont="1" applyBorder="1"/>
    <xf numFmtId="0" fontId="1" fillId="0" borderId="0" xfId="0" applyFont="1" applyAlignment="1">
      <alignment wrapText="1"/>
    </xf>
    <xf numFmtId="0" fontId="0" fillId="0" borderId="0" xfId="0" applyAlignment="1">
      <alignment horizontal="left"/>
    </xf>
    <xf numFmtId="0" fontId="24" fillId="0" borderId="0" xfId="0" applyFont="1"/>
    <xf numFmtId="9" fontId="1" fillId="0" borderId="0" xfId="5" applyFont="1"/>
    <xf numFmtId="0" fontId="1" fillId="0" borderId="0" xfId="0" applyFont="1" applyAlignment="1">
      <alignment horizontal="left" wrapText="1"/>
    </xf>
    <xf numFmtId="0" fontId="0" fillId="0" borderId="0" xfId="0"/>
    <xf numFmtId="0" fontId="1" fillId="0" borderId="0" xfId="0" applyFont="1"/>
    <xf numFmtId="0" fontId="3" fillId="0" borderId="0" xfId="1" applyFont="1"/>
    <xf numFmtId="0" fontId="25" fillId="0" borderId="0" xfId="0" applyFont="1"/>
    <xf numFmtId="0" fontId="18" fillId="0" borderId="0" xfId="1" applyFont="1" applyAlignment="1">
      <alignment horizontal="left"/>
    </xf>
    <xf numFmtId="0" fontId="3" fillId="0" borderId="0" xfId="1" applyFont="1" applyAlignment="1">
      <alignment horizontal="left"/>
    </xf>
    <xf numFmtId="0" fontId="7"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Fill="1" applyAlignment="1">
      <alignment horizontal="left"/>
    </xf>
    <xf numFmtId="0" fontId="4" fillId="0" borderId="0" xfId="1" applyFont="1" applyAlignment="1">
      <alignment horizontal="left" vertical="top" wrapText="1"/>
    </xf>
    <xf numFmtId="0" fontId="3" fillId="0" borderId="0" xfId="0" applyFont="1" applyAlignment="1">
      <alignment horizontal="left"/>
    </xf>
    <xf numFmtId="0" fontId="4" fillId="0" borderId="0" xfId="0" applyFont="1" applyAlignment="1">
      <alignment horizontal="left" vertical="top" wrapText="1"/>
    </xf>
    <xf numFmtId="0" fontId="0" fillId="0" borderId="0" xfId="0" applyAlignment="1">
      <alignment vertical="top"/>
    </xf>
    <xf numFmtId="0" fontId="4" fillId="0" borderId="0" xfId="0" applyFont="1" applyAlignment="1">
      <alignment horizontal="left" vertical="top"/>
    </xf>
    <xf numFmtId="0" fontId="12" fillId="0" borderId="0" xfId="1" applyFont="1" applyAlignment="1">
      <alignment horizontal="left"/>
    </xf>
    <xf numFmtId="0" fontId="4" fillId="0" borderId="0" xfId="0" applyFont="1" applyFill="1" applyAlignment="1">
      <alignment horizontal="left" vertical="top"/>
    </xf>
    <xf numFmtId="0" fontId="4" fillId="0" borderId="0" xfId="0" applyFont="1" applyFill="1" applyAlignment="1">
      <alignment horizontal="left" vertical="top" wrapText="1"/>
    </xf>
    <xf numFmtId="0" fontId="12" fillId="0" borderId="0" xfId="0" applyFont="1" applyAlignment="1">
      <alignment horizontal="left"/>
    </xf>
    <xf numFmtId="0" fontId="4" fillId="0" borderId="0" xfId="0" applyFont="1" applyAlignment="1">
      <alignment horizontal="left" wrapText="1"/>
    </xf>
    <xf numFmtId="0" fontId="0" fillId="0" borderId="0" xfId="0"/>
    <xf numFmtId="0" fontId="7" fillId="0" borderId="0" xfId="0" applyFont="1" applyAlignment="1">
      <alignment horizontal="left" wrapText="1"/>
    </xf>
    <xf numFmtId="0" fontId="0" fillId="0" borderId="0" xfId="0" applyAlignment="1">
      <alignment wrapText="1"/>
    </xf>
    <xf numFmtId="0" fontId="17" fillId="0" borderId="0" xfId="0" applyFont="1" applyAlignment="1">
      <alignment wrapText="1"/>
    </xf>
    <xf numFmtId="0" fontId="4" fillId="0" borderId="0" xfId="0" applyFont="1" applyFill="1" applyAlignment="1">
      <alignment horizontal="left" wrapText="1"/>
    </xf>
    <xf numFmtId="0" fontId="21"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vertical="top"/>
    </xf>
    <xf numFmtId="0" fontId="1" fillId="0" borderId="0" xfId="0" applyFont="1"/>
    <xf numFmtId="0" fontId="7" fillId="0" borderId="0" xfId="0" applyFont="1" applyFill="1" applyAlignment="1">
      <alignment horizontal="left" vertical="top" wrapText="1"/>
    </xf>
  </cellXfs>
  <cellStyles count="7">
    <cellStyle name="Hyperlink" xfId="4" builtinId="8"/>
    <cellStyle name="Hyperlink 2" xfId="3" xr:uid="{6CE34EB7-4908-4E2E-95CE-CA8E38FD5D9B}"/>
    <cellStyle name="Hyperlink 3" xfId="6" xr:uid="{86218A40-1B3A-4140-BBD9-E2AB87831690}"/>
    <cellStyle name="Normal" xfId="0" builtinId="0"/>
    <cellStyle name="Normal 2" xfId="2" xr:uid="{A3A8E116-E164-44A2-8539-2BC6F37AD18D}"/>
    <cellStyle name="Normal 3" xfId="1" xr:uid="{4B332871-43ED-4133-B4A9-493C70B0F451}"/>
    <cellStyle name="Percent" xfId="5" builtinId="5"/>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BEC96-B853-45AA-A11B-AF2886069B11}">
  <sheetPr>
    <pageSetUpPr fitToPage="1"/>
  </sheetPr>
  <dimension ref="A1:B43"/>
  <sheetViews>
    <sheetView tabSelected="1" zoomScaleNormal="100" workbookViewId="0">
      <selection activeCell="B9" sqref="B9"/>
    </sheetView>
  </sheetViews>
  <sheetFormatPr defaultColWidth="11.5703125" defaultRowHeight="15" x14ac:dyDescent="0.25"/>
  <cols>
    <col min="1" max="1" width="11.5703125" style="35"/>
    <col min="2" max="2" width="172.42578125" style="35" customWidth="1"/>
    <col min="3" max="3" width="11.5703125" style="35"/>
    <col min="4" max="4" width="17.42578125" style="35" bestFit="1" customWidth="1"/>
    <col min="5" max="16384" width="11.5703125" style="35"/>
  </cols>
  <sheetData>
    <row r="1" spans="1:2" ht="15.75" x14ac:dyDescent="0.25">
      <c r="A1" s="114" t="s">
        <v>203</v>
      </c>
      <c r="B1" s="114"/>
    </row>
    <row r="3" spans="1:2" x14ac:dyDescent="0.25">
      <c r="A3" s="115" t="s">
        <v>151</v>
      </c>
      <c r="B3" s="115"/>
    </row>
    <row r="4" spans="1:2" x14ac:dyDescent="0.25">
      <c r="A4" s="78" t="s">
        <v>107</v>
      </c>
      <c r="B4" s="16" t="s">
        <v>154</v>
      </c>
    </row>
    <row r="5" spans="1:2" x14ac:dyDescent="0.25">
      <c r="A5" s="78" t="s">
        <v>108</v>
      </c>
      <c r="B5" s="16" t="s">
        <v>116</v>
      </c>
    </row>
    <row r="6" spans="1:2" x14ac:dyDescent="0.25">
      <c r="A6" s="78" t="s">
        <v>109</v>
      </c>
      <c r="B6" s="16" t="s">
        <v>117</v>
      </c>
    </row>
    <row r="7" spans="1:2" x14ac:dyDescent="0.25">
      <c r="A7" s="78" t="s">
        <v>114</v>
      </c>
      <c r="B7" s="16" t="s">
        <v>118</v>
      </c>
    </row>
    <row r="8" spans="1:2" x14ac:dyDescent="0.25">
      <c r="A8" s="78" t="s">
        <v>115</v>
      </c>
      <c r="B8" s="16" t="s">
        <v>119</v>
      </c>
    </row>
    <row r="10" spans="1:2" x14ac:dyDescent="0.25">
      <c r="A10" s="115" t="s">
        <v>113</v>
      </c>
      <c r="B10" s="115"/>
    </row>
    <row r="11" spans="1:2" x14ac:dyDescent="0.25">
      <c r="A11" s="78" t="s">
        <v>110</v>
      </c>
      <c r="B11" s="16" t="s">
        <v>155</v>
      </c>
    </row>
    <row r="12" spans="1:2" x14ac:dyDescent="0.25">
      <c r="A12" s="78" t="s">
        <v>111</v>
      </c>
      <c r="B12" s="16" t="s">
        <v>122</v>
      </c>
    </row>
    <row r="13" spans="1:2" x14ac:dyDescent="0.25">
      <c r="A13" s="78" t="s">
        <v>112</v>
      </c>
      <c r="B13" s="16" t="s">
        <v>123</v>
      </c>
    </row>
    <row r="14" spans="1:2" x14ac:dyDescent="0.25">
      <c r="A14" s="78" t="s">
        <v>120</v>
      </c>
      <c r="B14" s="16" t="s">
        <v>124</v>
      </c>
    </row>
    <row r="15" spans="1:2" x14ac:dyDescent="0.25">
      <c r="A15" s="78" t="s">
        <v>121</v>
      </c>
      <c r="B15" s="16" t="s">
        <v>125</v>
      </c>
    </row>
    <row r="16" spans="1:2" x14ac:dyDescent="0.25">
      <c r="A16" s="78"/>
      <c r="B16" s="16"/>
    </row>
    <row r="17" spans="1:2" x14ac:dyDescent="0.25">
      <c r="A17" s="79" t="s">
        <v>131</v>
      </c>
      <c r="B17" s="16"/>
    </row>
    <row r="18" spans="1:2" x14ac:dyDescent="0.25">
      <c r="A18" s="78" t="s">
        <v>126</v>
      </c>
      <c r="B18" s="16" t="s">
        <v>156</v>
      </c>
    </row>
    <row r="19" spans="1:2" x14ac:dyDescent="0.25">
      <c r="A19" s="78" t="s">
        <v>127</v>
      </c>
      <c r="B19" s="16" t="s">
        <v>157</v>
      </c>
    </row>
    <row r="20" spans="1:2" x14ac:dyDescent="0.25">
      <c r="A20" s="78" t="s">
        <v>128</v>
      </c>
      <c r="B20" s="16" t="s">
        <v>158</v>
      </c>
    </row>
    <row r="21" spans="1:2" x14ac:dyDescent="0.25">
      <c r="A21" s="78" t="s">
        <v>129</v>
      </c>
      <c r="B21" s="16" t="s">
        <v>159</v>
      </c>
    </row>
    <row r="22" spans="1:2" x14ac:dyDescent="0.25">
      <c r="A22" s="78" t="s">
        <v>130</v>
      </c>
      <c r="B22" s="16" t="s">
        <v>160</v>
      </c>
    </row>
    <row r="24" spans="1:2" x14ac:dyDescent="0.25">
      <c r="A24" s="79" t="s">
        <v>152</v>
      </c>
    </row>
    <row r="25" spans="1:2" x14ac:dyDescent="0.25">
      <c r="A25" s="78" t="s">
        <v>132</v>
      </c>
      <c r="B25" s="16" t="s">
        <v>137</v>
      </c>
    </row>
    <row r="26" spans="1:2" x14ac:dyDescent="0.25">
      <c r="A26" s="78" t="s">
        <v>133</v>
      </c>
      <c r="B26" s="16" t="s">
        <v>138</v>
      </c>
    </row>
    <row r="27" spans="1:2" x14ac:dyDescent="0.25">
      <c r="A27" s="78" t="s">
        <v>134</v>
      </c>
      <c r="B27" s="16" t="s">
        <v>139</v>
      </c>
    </row>
    <row r="28" spans="1:2" x14ac:dyDescent="0.25">
      <c r="A28" s="78" t="s">
        <v>135</v>
      </c>
      <c r="B28" s="16" t="s">
        <v>140</v>
      </c>
    </row>
    <row r="29" spans="1:2" x14ac:dyDescent="0.25">
      <c r="A29" s="78" t="s">
        <v>136</v>
      </c>
      <c r="B29" s="16" t="s">
        <v>141</v>
      </c>
    </row>
    <row r="31" spans="1:2" x14ac:dyDescent="0.25">
      <c r="A31" s="79" t="s">
        <v>153</v>
      </c>
    </row>
    <row r="32" spans="1:2" x14ac:dyDescent="0.25">
      <c r="A32" s="78" t="s">
        <v>142</v>
      </c>
      <c r="B32" s="16" t="s">
        <v>162</v>
      </c>
    </row>
    <row r="33" spans="1:2" x14ac:dyDescent="0.25">
      <c r="A33" s="78" t="s">
        <v>143</v>
      </c>
      <c r="B33" s="16" t="s">
        <v>147</v>
      </c>
    </row>
    <row r="34" spans="1:2" x14ac:dyDescent="0.25">
      <c r="A34" s="78" t="s">
        <v>144</v>
      </c>
      <c r="B34" s="16" t="s">
        <v>148</v>
      </c>
    </row>
    <row r="35" spans="1:2" x14ac:dyDescent="0.25">
      <c r="A35" s="78" t="s">
        <v>145</v>
      </c>
      <c r="B35" s="16" t="s">
        <v>149</v>
      </c>
    </row>
    <row r="36" spans="1:2" x14ac:dyDescent="0.25">
      <c r="A36" s="78" t="s">
        <v>146</v>
      </c>
      <c r="B36" s="16" t="s">
        <v>150</v>
      </c>
    </row>
    <row r="38" spans="1:2" x14ac:dyDescent="0.25">
      <c r="A38" s="112" t="s">
        <v>189</v>
      </c>
    </row>
    <row r="39" spans="1:2" x14ac:dyDescent="0.25">
      <c r="A39" s="78" t="s">
        <v>190</v>
      </c>
      <c r="B39" s="16" t="s">
        <v>195</v>
      </c>
    </row>
    <row r="40" spans="1:2" x14ac:dyDescent="0.25">
      <c r="A40" s="78" t="s">
        <v>191</v>
      </c>
      <c r="B40" s="16" t="s">
        <v>196</v>
      </c>
    </row>
    <row r="41" spans="1:2" x14ac:dyDescent="0.25">
      <c r="A41" s="78" t="s">
        <v>192</v>
      </c>
      <c r="B41" s="16" t="s">
        <v>197</v>
      </c>
    </row>
    <row r="42" spans="1:2" x14ac:dyDescent="0.25">
      <c r="A42" s="78" t="s">
        <v>193</v>
      </c>
      <c r="B42" s="16" t="s">
        <v>198</v>
      </c>
    </row>
    <row r="43" spans="1:2" x14ac:dyDescent="0.25">
      <c r="A43" s="78" t="s">
        <v>194</v>
      </c>
      <c r="B43" s="16" t="s">
        <v>199</v>
      </c>
    </row>
  </sheetData>
  <mergeCells count="3">
    <mergeCell ref="A1:B1"/>
    <mergeCell ref="A3:B3"/>
    <mergeCell ref="A10:B10"/>
  </mergeCells>
  <hyperlinks>
    <hyperlink ref="A5" location="'1_2'!A1" display="Table 1_2" xr:uid="{539864C8-76CE-483E-BE53-A46ABB69E0CB}"/>
    <hyperlink ref="A6" location="'1_3'!A1" display="Table 1_3" xr:uid="{6CF8896B-6F35-455B-B60C-0BC7DD0CAFCA}"/>
    <hyperlink ref="A7" location="'1_4a'!A1" display="Table 1_4a" xr:uid="{3311F693-F88D-46A0-AA59-524DC91CEC67}"/>
    <hyperlink ref="A11" location="'2_1'!A1" display="Table 2_1" xr:uid="{54E5CC6B-7E29-4E83-8DAA-4C14F91878B7}"/>
    <hyperlink ref="A12" location="'2_2'!A1" display="Table 2_2" xr:uid="{1541D912-C023-4B7E-8FE0-9FA301D63CF4}"/>
    <hyperlink ref="A13" location="'2_3'!A1" display="Table 2_3" xr:uid="{3E927239-0540-4A7B-A30F-88774B1E35CA}"/>
    <hyperlink ref="A14" location="'2_4a'!A1" display="Table 2_4a" xr:uid="{6AC769C0-2DC9-4321-AF45-2E57C240171A}"/>
    <hyperlink ref="A15" location="'2_4b'!A1" display="Table 2_4b" xr:uid="{ED46BF0E-D689-4717-94EF-3F790AA8B84D}"/>
    <hyperlink ref="A4" location="'1_1'!A1" display="Table 1_1" xr:uid="{627AD26C-8591-4285-8DCB-3E1A6A0D0F6D}"/>
    <hyperlink ref="A8" location="'1_4b'!A1" display="Table 1_4b" xr:uid="{739699EB-782A-4CDF-9C88-08A6FA6EF15D}"/>
    <hyperlink ref="A18" location="'3_1'!A1" display="Table 3_1" xr:uid="{04F604F4-08EC-4E67-A7CF-237B233C4D64}"/>
    <hyperlink ref="A19" location="'3_2'!A1" display="Table 3_2" xr:uid="{FBE2FE1C-1F2D-4703-831B-814AF11A43D9}"/>
    <hyperlink ref="A20" location="'3_3'!A1" display="Table 3_3" xr:uid="{4F796260-298E-4968-88F4-EEB4D8E5CCF8}"/>
    <hyperlink ref="A21" location="'3_4a'!A1" display="Table 3_4a" xr:uid="{0B271C5D-15BF-4003-A5A9-8EF756EBA75D}"/>
    <hyperlink ref="A22" location="'3_4b'!A1" display="Table 3_4b" xr:uid="{F2C788CC-6507-4DA5-8AC7-36E6FE69E0EF}"/>
    <hyperlink ref="A25" location="'4_1'!A1" display="Table 4_1" xr:uid="{0BC30B7A-AB3F-4945-A036-79476C983F36}"/>
    <hyperlink ref="A26" location="'4_2'!A1" display="Table 4_2" xr:uid="{F9633F6D-A4B9-4A28-9EF0-2770C80C4549}"/>
    <hyperlink ref="A27" location="'4_3'!A1" display="Table 4_3" xr:uid="{166157AF-B5E2-4561-A547-CD608F10CC8F}"/>
    <hyperlink ref="A28" location="'4_4a'!A1" display="Table 4_4a" xr:uid="{9E0EF675-AAF2-4C7E-9236-F9C15FA3A87D}"/>
    <hyperlink ref="A29" location="'4_4b'!A1" display="Table 4_4b" xr:uid="{916B998D-8C99-4B0B-A8CE-9BDF8A54BDA4}"/>
    <hyperlink ref="A32" location="'5_1'!A1" display="Table 5_1" xr:uid="{6C8CAFBE-7D18-46FD-8770-28A9FD3455B5}"/>
    <hyperlink ref="A33" location="'5_2'!A1" display="Table 5_2" xr:uid="{37116B91-77C7-44FD-8CC8-7395708AA9B4}"/>
    <hyperlink ref="A34" location="'5_3'!A1" display="Table 5_3" xr:uid="{0FCC6186-034A-4093-9751-B9E422BD73F7}"/>
    <hyperlink ref="A35" location="'5_4a'!A1" display="Table 5_4a" xr:uid="{1FE587B2-04A5-4631-90CE-221CB118BA67}"/>
    <hyperlink ref="A36" location="'5_4b'!A1" display="Table 5_4b" xr:uid="{C4354B59-91A9-49B7-BB12-DFF3E63590D2}"/>
    <hyperlink ref="A39" location="'6_1'!A1" display="Table 6_1" xr:uid="{9B2A2A77-583F-42BC-920B-AF0DF6652917}"/>
    <hyperlink ref="A40" location="'6_2'!A1" display="Table 6_2" xr:uid="{0ABF53B9-04B3-41E2-A85F-14E0A1A02E1A}"/>
    <hyperlink ref="A41" location="'6_3'!A1" display="Table 6_3" xr:uid="{AE6DBAAC-8D1C-4C01-AF89-7A903A2D05C8}"/>
    <hyperlink ref="A42" location="'6_4a'!A1" display="Table 6_4a" xr:uid="{A26772C6-7D61-4DC4-9A0D-B6355037C8E7}"/>
    <hyperlink ref="A43" location="'6_4b'!A1" display="Table 6_4b" xr:uid="{86DE1225-0198-479B-AF24-C954D643B654}"/>
  </hyperlinks>
  <pageMargins left="0.70866141732283472" right="0.70866141732283472" top="0.74803149606299213" bottom="0.74803149606299213" header="0.31496062992125984" footer="0.31496062992125984"/>
  <pageSetup paperSize="9" scale="78"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5D673-55E2-4D52-AF3D-2220F2F66EF3}">
  <sheetPr>
    <pageSetUpPr fitToPage="1"/>
  </sheetPr>
  <dimension ref="A1:N36"/>
  <sheetViews>
    <sheetView workbookViewId="0">
      <selection sqref="A1:M1"/>
    </sheetView>
  </sheetViews>
  <sheetFormatPr defaultRowHeight="15" x14ac:dyDescent="0.25"/>
  <cols>
    <col min="1" max="1" width="27.42578125" customWidth="1"/>
  </cols>
  <sheetData>
    <row r="1" spans="1:14" x14ac:dyDescent="0.25">
      <c r="A1" s="124" t="s">
        <v>84</v>
      </c>
      <c r="B1" s="124"/>
      <c r="C1" s="124"/>
      <c r="D1" s="124"/>
      <c r="E1" s="124"/>
      <c r="F1" s="124"/>
      <c r="G1" s="124"/>
      <c r="H1" s="124"/>
      <c r="I1" s="124"/>
      <c r="J1" s="124"/>
      <c r="K1" s="124"/>
      <c r="L1" s="124"/>
      <c r="M1" s="124"/>
      <c r="N1" s="27" t="s">
        <v>46</v>
      </c>
    </row>
    <row r="3" spans="1:14" x14ac:dyDescent="0.25">
      <c r="A3" s="4" t="s">
        <v>75</v>
      </c>
      <c r="B3" s="31" t="s">
        <v>9</v>
      </c>
      <c r="C3" s="31" t="s">
        <v>10</v>
      </c>
      <c r="D3" s="31" t="s">
        <v>11</v>
      </c>
      <c r="E3" s="31" t="s">
        <v>12</v>
      </c>
      <c r="F3" s="31" t="s">
        <v>13</v>
      </c>
      <c r="G3" s="31" t="s">
        <v>14</v>
      </c>
      <c r="H3" s="31" t="s">
        <v>15</v>
      </c>
      <c r="I3" s="31" t="s">
        <v>16</v>
      </c>
      <c r="J3" s="31" t="s">
        <v>17</v>
      </c>
      <c r="K3" s="31" t="s">
        <v>47</v>
      </c>
      <c r="L3" s="32" t="s">
        <v>48</v>
      </c>
    </row>
    <row r="4" spans="1:14" x14ac:dyDescent="0.25">
      <c r="A4" s="10" t="s">
        <v>20</v>
      </c>
      <c r="B4" s="33">
        <v>33</v>
      </c>
      <c r="C4" s="33">
        <v>25</v>
      </c>
      <c r="D4" s="33">
        <v>37</v>
      </c>
      <c r="E4" s="33">
        <v>33</v>
      </c>
      <c r="F4" s="33">
        <v>25</v>
      </c>
      <c r="G4" s="33">
        <v>38</v>
      </c>
      <c r="H4" s="33">
        <v>32</v>
      </c>
      <c r="I4" s="33">
        <v>23</v>
      </c>
      <c r="J4" s="33">
        <v>17</v>
      </c>
      <c r="K4" s="33">
        <v>13</v>
      </c>
      <c r="L4" s="33">
        <v>13</v>
      </c>
    </row>
    <row r="5" spans="1:14" x14ac:dyDescent="0.25">
      <c r="A5" s="10" t="s">
        <v>21</v>
      </c>
      <c r="B5" s="33">
        <v>50</v>
      </c>
      <c r="C5" s="33">
        <v>52</v>
      </c>
      <c r="D5" s="33">
        <v>48</v>
      </c>
      <c r="E5" s="33">
        <v>50</v>
      </c>
      <c r="F5" s="33">
        <v>45</v>
      </c>
      <c r="G5" s="33">
        <v>50</v>
      </c>
      <c r="H5" s="33">
        <v>42</v>
      </c>
      <c r="I5" s="33">
        <v>22</v>
      </c>
      <c r="J5" s="33">
        <v>21</v>
      </c>
      <c r="K5" s="33">
        <v>24</v>
      </c>
      <c r="L5" s="33">
        <v>24</v>
      </c>
    </row>
    <row r="6" spans="1:14" x14ac:dyDescent="0.25">
      <c r="A6" s="10" t="s">
        <v>22</v>
      </c>
      <c r="B6" s="33">
        <v>24</v>
      </c>
      <c r="C6" s="33">
        <v>39</v>
      </c>
      <c r="D6" s="33">
        <v>28</v>
      </c>
      <c r="E6" s="33">
        <v>37</v>
      </c>
      <c r="F6" s="33">
        <v>22</v>
      </c>
      <c r="G6" s="33">
        <v>23</v>
      </c>
      <c r="H6" s="33">
        <v>37</v>
      </c>
      <c r="I6" s="33">
        <v>18</v>
      </c>
      <c r="J6" s="33">
        <v>22</v>
      </c>
      <c r="K6" s="33">
        <v>20</v>
      </c>
      <c r="L6" s="33">
        <v>17</v>
      </c>
    </row>
    <row r="7" spans="1:14" x14ac:dyDescent="0.25">
      <c r="A7" s="10" t="s">
        <v>23</v>
      </c>
      <c r="B7" s="33">
        <v>13</v>
      </c>
      <c r="C7" s="33">
        <v>18</v>
      </c>
      <c r="D7" s="33">
        <v>9</v>
      </c>
      <c r="E7" s="33">
        <v>9</v>
      </c>
      <c r="F7" s="33">
        <v>11</v>
      </c>
      <c r="G7" s="33">
        <v>13</v>
      </c>
      <c r="H7" s="33">
        <v>15</v>
      </c>
      <c r="I7" s="33">
        <v>10</v>
      </c>
      <c r="J7" s="33">
        <v>3</v>
      </c>
      <c r="K7" s="33">
        <v>14</v>
      </c>
      <c r="L7" s="33">
        <v>8</v>
      </c>
    </row>
    <row r="8" spans="1:14" x14ac:dyDescent="0.25">
      <c r="A8" s="10" t="s">
        <v>24</v>
      </c>
      <c r="B8" s="33">
        <v>5</v>
      </c>
      <c r="C8" s="33">
        <v>11</v>
      </c>
      <c r="D8" s="33">
        <v>2</v>
      </c>
      <c r="E8" s="33">
        <v>7</v>
      </c>
      <c r="F8" s="33">
        <v>9</v>
      </c>
      <c r="G8" s="33">
        <v>5</v>
      </c>
      <c r="H8" s="33">
        <v>6</v>
      </c>
      <c r="I8" s="33">
        <v>7</v>
      </c>
      <c r="J8" s="33">
        <v>5</v>
      </c>
      <c r="K8" s="33">
        <v>9</v>
      </c>
      <c r="L8" s="33">
        <v>3</v>
      </c>
    </row>
    <row r="9" spans="1:14" x14ac:dyDescent="0.25">
      <c r="A9" s="10" t="s">
        <v>25</v>
      </c>
      <c r="B9" s="33">
        <v>3</v>
      </c>
      <c r="C9" s="33">
        <v>5</v>
      </c>
      <c r="D9" s="33">
        <v>4</v>
      </c>
      <c r="E9" s="33">
        <v>4</v>
      </c>
      <c r="F9" s="33">
        <v>6</v>
      </c>
      <c r="G9" s="33">
        <v>7</v>
      </c>
      <c r="H9" s="33">
        <v>0</v>
      </c>
      <c r="I9" s="33">
        <v>4</v>
      </c>
      <c r="J9" s="33">
        <v>1</v>
      </c>
      <c r="K9" s="33">
        <v>5</v>
      </c>
      <c r="L9" s="33">
        <v>1</v>
      </c>
    </row>
    <row r="10" spans="1:14" x14ac:dyDescent="0.25">
      <c r="A10" s="10" t="s">
        <v>26</v>
      </c>
      <c r="B10" s="33">
        <v>2</v>
      </c>
      <c r="C10" s="33">
        <v>0</v>
      </c>
      <c r="D10" s="33">
        <v>0</v>
      </c>
      <c r="E10" s="33">
        <v>2</v>
      </c>
      <c r="F10" s="33">
        <v>1</v>
      </c>
      <c r="G10" s="33">
        <v>4</v>
      </c>
      <c r="H10" s="33">
        <v>4</v>
      </c>
      <c r="I10" s="33">
        <v>2</v>
      </c>
      <c r="J10" s="33">
        <v>2</v>
      </c>
      <c r="K10" s="33">
        <v>6</v>
      </c>
      <c r="L10" s="33">
        <v>3</v>
      </c>
    </row>
    <row r="11" spans="1:14" x14ac:dyDescent="0.25">
      <c r="A11" s="10" t="s">
        <v>28</v>
      </c>
      <c r="B11" s="33">
        <v>3</v>
      </c>
      <c r="C11" s="33">
        <v>1</v>
      </c>
      <c r="D11" s="33">
        <v>0</v>
      </c>
      <c r="E11" s="33">
        <v>1</v>
      </c>
      <c r="F11" s="33">
        <v>1</v>
      </c>
      <c r="G11" s="33">
        <v>4</v>
      </c>
      <c r="H11" s="33">
        <v>2</v>
      </c>
      <c r="I11" s="33">
        <v>3</v>
      </c>
      <c r="J11" s="33">
        <v>4</v>
      </c>
      <c r="K11" s="33">
        <v>6</v>
      </c>
      <c r="L11" s="33">
        <v>1</v>
      </c>
    </row>
    <row r="12" spans="1:14" x14ac:dyDescent="0.25">
      <c r="A12" s="10" t="s">
        <v>27</v>
      </c>
      <c r="B12" s="33">
        <v>26</v>
      </c>
      <c r="C12" s="33">
        <v>7</v>
      </c>
      <c r="D12" s="33">
        <v>9</v>
      </c>
      <c r="E12" s="33">
        <v>1</v>
      </c>
      <c r="F12" s="33">
        <v>0</v>
      </c>
      <c r="G12" s="33">
        <v>5</v>
      </c>
      <c r="H12" s="33">
        <v>3</v>
      </c>
      <c r="I12" s="33">
        <v>0</v>
      </c>
      <c r="J12" s="33">
        <v>1</v>
      </c>
      <c r="K12" s="33">
        <v>0</v>
      </c>
      <c r="L12" s="33">
        <v>0</v>
      </c>
    </row>
    <row r="13" spans="1:14" x14ac:dyDescent="0.25">
      <c r="A13" s="34" t="s">
        <v>5</v>
      </c>
      <c r="B13" s="34">
        <v>159</v>
      </c>
      <c r="C13" s="34">
        <v>158</v>
      </c>
      <c r="D13" s="34">
        <v>137</v>
      </c>
      <c r="E13" s="34">
        <v>144</v>
      </c>
      <c r="F13" s="34">
        <v>120</v>
      </c>
      <c r="G13" s="34">
        <v>149</v>
      </c>
      <c r="H13" s="34">
        <v>141</v>
      </c>
      <c r="I13" s="34">
        <v>89</v>
      </c>
      <c r="J13" s="34">
        <v>76</v>
      </c>
      <c r="K13" s="34">
        <v>97</v>
      </c>
      <c r="L13" s="34">
        <v>70</v>
      </c>
    </row>
    <row r="14" spans="1:14" x14ac:dyDescent="0.25">
      <c r="A14" s="35"/>
      <c r="B14" s="35"/>
      <c r="C14" s="35"/>
      <c r="D14" s="35"/>
      <c r="E14" s="35"/>
      <c r="F14" s="35"/>
      <c r="G14" s="35"/>
      <c r="H14" s="35"/>
      <c r="I14" s="35"/>
      <c r="J14" s="35"/>
      <c r="K14" s="35"/>
      <c r="L14" s="35"/>
    </row>
    <row r="15" spans="1:14" x14ac:dyDescent="0.25">
      <c r="A15" s="4" t="s">
        <v>75</v>
      </c>
      <c r="B15" s="31" t="s">
        <v>9</v>
      </c>
      <c r="C15" s="31" t="s">
        <v>10</v>
      </c>
      <c r="D15" s="31" t="s">
        <v>11</v>
      </c>
      <c r="E15" s="31" t="s">
        <v>12</v>
      </c>
      <c r="F15" s="31" t="s">
        <v>13</v>
      </c>
      <c r="G15" s="31" t="s">
        <v>14</v>
      </c>
      <c r="H15" s="31" t="s">
        <v>15</v>
      </c>
      <c r="I15" s="31" t="s">
        <v>16</v>
      </c>
      <c r="J15" s="31" t="s">
        <v>17</v>
      </c>
      <c r="K15" s="31" t="s">
        <v>47</v>
      </c>
      <c r="L15" s="32" t="s">
        <v>48</v>
      </c>
    </row>
    <row r="16" spans="1:14" x14ac:dyDescent="0.25">
      <c r="A16" s="10" t="s">
        <v>20</v>
      </c>
      <c r="B16" s="36">
        <v>0.20754716981132076</v>
      </c>
      <c r="C16" s="36">
        <v>0.15822784810126583</v>
      </c>
      <c r="D16" s="36">
        <v>0.27007299270072993</v>
      </c>
      <c r="E16" s="36">
        <v>0.22916666666666666</v>
      </c>
      <c r="F16" s="36">
        <v>0.20833333333333334</v>
      </c>
      <c r="G16" s="36">
        <v>0.25503355704697989</v>
      </c>
      <c r="H16" s="36">
        <v>0.22695035460992907</v>
      </c>
      <c r="I16" s="36">
        <v>0.25842696629213485</v>
      </c>
      <c r="J16" s="36">
        <v>0.22368421052631579</v>
      </c>
      <c r="K16" s="36">
        <v>0.13402061855670103</v>
      </c>
      <c r="L16" s="36">
        <v>0.18571428571428572</v>
      </c>
    </row>
    <row r="17" spans="1:12" x14ac:dyDescent="0.25">
      <c r="A17" s="10" t="s">
        <v>21</v>
      </c>
      <c r="B17" s="36">
        <v>0.31446540880503143</v>
      </c>
      <c r="C17" s="36">
        <v>0.32911392405063289</v>
      </c>
      <c r="D17" s="36">
        <v>0.35036496350364965</v>
      </c>
      <c r="E17" s="36">
        <v>0.34722222222222221</v>
      </c>
      <c r="F17" s="36">
        <v>0.375</v>
      </c>
      <c r="G17" s="36">
        <v>0.33557046979865773</v>
      </c>
      <c r="H17" s="36">
        <v>0.2978723404255319</v>
      </c>
      <c r="I17" s="36">
        <v>0.24719101123595505</v>
      </c>
      <c r="J17" s="36">
        <v>0.27631578947368424</v>
      </c>
      <c r="K17" s="36">
        <v>0.24742268041237114</v>
      </c>
      <c r="L17" s="36">
        <v>0.34285714285714286</v>
      </c>
    </row>
    <row r="18" spans="1:12" x14ac:dyDescent="0.25">
      <c r="A18" s="10" t="s">
        <v>22</v>
      </c>
      <c r="B18" s="36">
        <v>0.15094339622641509</v>
      </c>
      <c r="C18" s="36">
        <v>0.24683544303797469</v>
      </c>
      <c r="D18" s="36">
        <v>0.20437956204379562</v>
      </c>
      <c r="E18" s="36">
        <v>0.25694444444444442</v>
      </c>
      <c r="F18" s="36">
        <v>0.18333333333333332</v>
      </c>
      <c r="G18" s="36">
        <v>0.15436241610738255</v>
      </c>
      <c r="H18" s="36">
        <v>0.26241134751773049</v>
      </c>
      <c r="I18" s="36">
        <v>0.20224719101123595</v>
      </c>
      <c r="J18" s="36">
        <v>0.28947368421052633</v>
      </c>
      <c r="K18" s="36">
        <v>0.20618556701030927</v>
      </c>
      <c r="L18" s="36">
        <v>0.24285714285714285</v>
      </c>
    </row>
    <row r="19" spans="1:12" x14ac:dyDescent="0.25">
      <c r="A19" s="10" t="s">
        <v>23</v>
      </c>
      <c r="B19" s="36">
        <v>8.1761006289308172E-2</v>
      </c>
      <c r="C19" s="36">
        <v>0.11392405063291139</v>
      </c>
      <c r="D19" s="36">
        <v>6.569343065693431E-2</v>
      </c>
      <c r="E19" s="36">
        <v>6.25E-2</v>
      </c>
      <c r="F19" s="36">
        <v>9.166666666666666E-2</v>
      </c>
      <c r="G19" s="36">
        <v>8.7248322147651006E-2</v>
      </c>
      <c r="H19" s="36">
        <v>0.10638297872340426</v>
      </c>
      <c r="I19" s="36">
        <v>0.11235955056179775</v>
      </c>
      <c r="J19" s="36">
        <v>3.9473684210526314E-2</v>
      </c>
      <c r="K19" s="36">
        <v>0.14432989690721648</v>
      </c>
      <c r="L19" s="36">
        <v>0.11428571428571428</v>
      </c>
    </row>
    <row r="20" spans="1:12" x14ac:dyDescent="0.25">
      <c r="A20" s="10" t="s">
        <v>24</v>
      </c>
      <c r="B20" s="36">
        <v>3.1446540880503145E-2</v>
      </c>
      <c r="C20" s="36">
        <v>6.9620253164556958E-2</v>
      </c>
      <c r="D20" s="36">
        <v>1.4598540145985401E-2</v>
      </c>
      <c r="E20" s="36">
        <v>4.8611111111111112E-2</v>
      </c>
      <c r="F20" s="36">
        <v>7.4999999999999997E-2</v>
      </c>
      <c r="G20" s="36">
        <v>3.3557046979865772E-2</v>
      </c>
      <c r="H20" s="36">
        <v>4.2553191489361701E-2</v>
      </c>
      <c r="I20" s="36">
        <v>7.8651685393258425E-2</v>
      </c>
      <c r="J20" s="36">
        <v>6.5789473684210523E-2</v>
      </c>
      <c r="K20" s="36">
        <v>9.2783505154639179E-2</v>
      </c>
      <c r="L20" s="36">
        <v>4.2857142857142858E-2</v>
      </c>
    </row>
    <row r="21" spans="1:12" x14ac:dyDescent="0.25">
      <c r="A21" s="10" t="s">
        <v>25</v>
      </c>
      <c r="B21" s="36">
        <v>1.8867924528301886E-2</v>
      </c>
      <c r="C21" s="36">
        <v>3.1645569620253167E-2</v>
      </c>
      <c r="D21" s="36">
        <v>2.9197080291970802E-2</v>
      </c>
      <c r="E21" s="36">
        <v>2.7777777777777776E-2</v>
      </c>
      <c r="F21" s="36">
        <v>0.05</v>
      </c>
      <c r="G21" s="36">
        <v>4.6979865771812082E-2</v>
      </c>
      <c r="H21" s="36">
        <v>0</v>
      </c>
      <c r="I21" s="36">
        <v>4.49438202247191E-2</v>
      </c>
      <c r="J21" s="36">
        <v>1.3157894736842105E-2</v>
      </c>
      <c r="K21" s="36">
        <v>5.1546391752577317E-2</v>
      </c>
      <c r="L21" s="36">
        <v>1.4285714285714285E-2</v>
      </c>
    </row>
    <row r="22" spans="1:12" x14ac:dyDescent="0.25">
      <c r="A22" s="10" t="s">
        <v>26</v>
      </c>
      <c r="B22" s="36">
        <v>1.2578616352201259E-2</v>
      </c>
      <c r="C22" s="36">
        <v>0</v>
      </c>
      <c r="D22" s="36">
        <v>0</v>
      </c>
      <c r="E22" s="36">
        <v>1.3888888888888888E-2</v>
      </c>
      <c r="F22" s="36">
        <v>8.3333333333333332E-3</v>
      </c>
      <c r="G22" s="36">
        <v>2.6845637583892617E-2</v>
      </c>
      <c r="H22" s="36">
        <v>2.8368794326241134E-2</v>
      </c>
      <c r="I22" s="36">
        <v>2.247191011235955E-2</v>
      </c>
      <c r="J22" s="36">
        <v>2.6315789473684209E-2</v>
      </c>
      <c r="K22" s="36">
        <v>6.1855670103092786E-2</v>
      </c>
      <c r="L22" s="36">
        <v>4.2857142857142858E-2</v>
      </c>
    </row>
    <row r="23" spans="1:12" x14ac:dyDescent="0.25">
      <c r="A23" s="10" t="s">
        <v>28</v>
      </c>
      <c r="B23" s="36">
        <v>1.8867924528301886E-2</v>
      </c>
      <c r="C23" s="36">
        <v>6.3291139240506328E-3</v>
      </c>
      <c r="D23" s="36">
        <v>0</v>
      </c>
      <c r="E23" s="36">
        <v>6.9444444444444441E-3</v>
      </c>
      <c r="F23" s="36">
        <v>8.3333333333333332E-3</v>
      </c>
      <c r="G23" s="36">
        <v>2.6845637583892617E-2</v>
      </c>
      <c r="H23" s="36">
        <v>1.4184397163120567E-2</v>
      </c>
      <c r="I23" s="36">
        <v>3.3707865168539325E-2</v>
      </c>
      <c r="J23" s="36">
        <v>5.2631578947368418E-2</v>
      </c>
      <c r="K23" s="36">
        <v>6.1855670103092786E-2</v>
      </c>
      <c r="L23" s="36">
        <v>1.4285714285714285E-2</v>
      </c>
    </row>
    <row r="24" spans="1:12" x14ac:dyDescent="0.25">
      <c r="A24" s="10" t="s">
        <v>27</v>
      </c>
      <c r="B24" s="36">
        <v>0.16352201257861634</v>
      </c>
      <c r="C24" s="36">
        <v>4.4303797468354431E-2</v>
      </c>
      <c r="D24" s="36">
        <v>6.569343065693431E-2</v>
      </c>
      <c r="E24" s="36">
        <v>6.9444444444444441E-3</v>
      </c>
      <c r="F24" s="36">
        <v>0</v>
      </c>
      <c r="G24" s="36">
        <v>3.3557046979865772E-2</v>
      </c>
      <c r="H24" s="36">
        <v>2.1276595744680851E-2</v>
      </c>
      <c r="I24" s="36">
        <v>0</v>
      </c>
      <c r="J24" s="36">
        <v>1.3157894736842105E-2</v>
      </c>
      <c r="K24" s="36">
        <v>0</v>
      </c>
      <c r="L24" s="36">
        <v>0</v>
      </c>
    </row>
    <row r="25" spans="1:12" x14ac:dyDescent="0.25">
      <c r="A25" s="34" t="s">
        <v>5</v>
      </c>
      <c r="B25" s="37">
        <v>1</v>
      </c>
      <c r="C25" s="37">
        <v>1</v>
      </c>
      <c r="D25" s="37">
        <v>1</v>
      </c>
      <c r="E25" s="37">
        <v>1</v>
      </c>
      <c r="F25" s="37">
        <v>1</v>
      </c>
      <c r="G25" s="37">
        <v>1</v>
      </c>
      <c r="H25" s="37">
        <v>1</v>
      </c>
      <c r="I25" s="37">
        <v>1</v>
      </c>
      <c r="J25" s="37">
        <v>1</v>
      </c>
      <c r="K25" s="37">
        <v>1</v>
      </c>
      <c r="L25" s="37">
        <v>1</v>
      </c>
    </row>
    <row r="27" spans="1:12" x14ac:dyDescent="0.25">
      <c r="A27" s="38" t="s">
        <v>41</v>
      </c>
    </row>
    <row r="28" spans="1:12" ht="15" customHeight="1" x14ac:dyDescent="0.25">
      <c r="A28" s="121" t="s">
        <v>74</v>
      </c>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row r="30" spans="1:12" ht="15" customHeight="1" x14ac:dyDescent="0.25">
      <c r="A30" s="121" t="s">
        <v>69</v>
      </c>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c r="B32" s="121"/>
      <c r="C32" s="121"/>
      <c r="D32" s="121"/>
      <c r="E32" s="121"/>
      <c r="F32" s="121"/>
      <c r="G32" s="121"/>
      <c r="H32" s="121"/>
      <c r="I32" s="121"/>
      <c r="J32" s="121"/>
      <c r="K32" s="121"/>
      <c r="L32" s="121"/>
    </row>
    <row r="33" spans="1:12" x14ac:dyDescent="0.25">
      <c r="A33" s="123" t="s">
        <v>72</v>
      </c>
      <c r="B33" s="123"/>
      <c r="C33" s="123"/>
      <c r="D33" s="123"/>
      <c r="E33" s="123"/>
      <c r="F33" s="123"/>
      <c r="G33" s="123"/>
      <c r="H33" s="123"/>
      <c r="I33" s="123"/>
      <c r="J33" s="123"/>
      <c r="K33" s="123"/>
      <c r="L33" s="123"/>
    </row>
    <row r="34" spans="1:12" x14ac:dyDescent="0.25">
      <c r="A34" s="121" t="s">
        <v>51</v>
      </c>
      <c r="B34" s="121"/>
      <c r="C34" s="121"/>
      <c r="D34" s="121"/>
      <c r="E34" s="121"/>
      <c r="F34" s="121"/>
      <c r="G34" s="121"/>
      <c r="H34" s="121"/>
      <c r="I34" s="121"/>
      <c r="J34" s="121"/>
      <c r="K34" s="121"/>
      <c r="L34" s="121"/>
    </row>
    <row r="35" spans="1:12" x14ac:dyDescent="0.25">
      <c r="A35" s="121"/>
      <c r="B35" s="121"/>
      <c r="C35" s="121"/>
      <c r="D35" s="121"/>
      <c r="E35" s="121"/>
      <c r="F35" s="121"/>
      <c r="G35" s="121"/>
      <c r="H35" s="121"/>
      <c r="I35" s="121"/>
      <c r="J35" s="121"/>
      <c r="K35" s="121"/>
      <c r="L35" s="121"/>
    </row>
    <row r="36" spans="1:12" x14ac:dyDescent="0.25">
      <c r="A36" s="121"/>
      <c r="B36" s="121"/>
      <c r="C36" s="121"/>
      <c r="D36" s="121"/>
      <c r="E36" s="121"/>
      <c r="F36" s="121"/>
      <c r="G36" s="121"/>
      <c r="H36" s="121"/>
      <c r="I36" s="121"/>
      <c r="J36" s="121"/>
      <c r="K36" s="121"/>
      <c r="L36" s="121"/>
    </row>
  </sheetData>
  <mergeCells count="5">
    <mergeCell ref="A28:L29"/>
    <mergeCell ref="A30:L32"/>
    <mergeCell ref="A33:L33"/>
    <mergeCell ref="A34:L36"/>
    <mergeCell ref="A1:M1"/>
  </mergeCells>
  <hyperlinks>
    <hyperlink ref="N1" location="Index!A1" display="Index" xr:uid="{A62D7300-E63E-491E-8300-8F6866506937}"/>
  </hyperlinks>
  <pageMargins left="0.70866141732283472" right="0.70866141732283472" top="0.74803149606299213" bottom="0.74803149606299213" header="0.31496062992125984" footer="0.31496062992125984"/>
  <pageSetup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9044-BCB0-4D63-AFB8-D5C26A98CA5A}">
  <sheetPr>
    <pageSetUpPr fitToPage="1"/>
  </sheetPr>
  <dimension ref="A1:M36"/>
  <sheetViews>
    <sheetView workbookViewId="0">
      <selection activeCell="A33" sqref="A33:L33"/>
    </sheetView>
  </sheetViews>
  <sheetFormatPr defaultRowHeight="15" x14ac:dyDescent="0.25"/>
  <cols>
    <col min="1" max="1" width="27.42578125" customWidth="1"/>
  </cols>
  <sheetData>
    <row r="1" spans="1:13" x14ac:dyDescent="0.25">
      <c r="A1" s="124" t="s">
        <v>85</v>
      </c>
      <c r="B1" s="124"/>
      <c r="C1" s="124"/>
      <c r="D1" s="124"/>
      <c r="E1" s="124"/>
      <c r="F1" s="124"/>
      <c r="G1" s="124"/>
      <c r="H1" s="124"/>
      <c r="I1" s="124"/>
      <c r="J1" s="124"/>
      <c r="K1" s="124"/>
      <c r="L1" s="124"/>
      <c r="M1" s="27" t="s">
        <v>46</v>
      </c>
    </row>
    <row r="3" spans="1:13" x14ac:dyDescent="0.25">
      <c r="A3" s="4" t="s">
        <v>75</v>
      </c>
      <c r="B3" s="31" t="s">
        <v>9</v>
      </c>
      <c r="C3" s="31" t="s">
        <v>10</v>
      </c>
      <c r="D3" s="31" t="s">
        <v>11</v>
      </c>
      <c r="E3" s="31" t="s">
        <v>12</v>
      </c>
      <c r="F3" s="31" t="s">
        <v>13</v>
      </c>
      <c r="G3" s="31" t="s">
        <v>14</v>
      </c>
      <c r="H3" s="31" t="s">
        <v>15</v>
      </c>
      <c r="I3" s="31" t="s">
        <v>16</v>
      </c>
      <c r="J3" s="31" t="s">
        <v>17</v>
      </c>
      <c r="K3" s="31" t="s">
        <v>47</v>
      </c>
      <c r="L3" s="32" t="s">
        <v>48</v>
      </c>
    </row>
    <row r="4" spans="1:13" x14ac:dyDescent="0.25">
      <c r="A4" s="10" t="s">
        <v>20</v>
      </c>
      <c r="B4" s="33">
        <v>54</v>
      </c>
      <c r="C4" s="33">
        <v>39</v>
      </c>
      <c r="D4" s="33">
        <v>56</v>
      </c>
      <c r="E4" s="33">
        <v>52</v>
      </c>
      <c r="F4" s="33">
        <v>47</v>
      </c>
      <c r="G4" s="33">
        <v>59</v>
      </c>
      <c r="H4" s="33">
        <v>47</v>
      </c>
      <c r="I4" s="33">
        <v>33</v>
      </c>
      <c r="J4" s="33">
        <v>27</v>
      </c>
      <c r="K4" s="33">
        <v>19</v>
      </c>
      <c r="L4" s="33">
        <v>20</v>
      </c>
    </row>
    <row r="5" spans="1:13" x14ac:dyDescent="0.25">
      <c r="A5" s="10" t="s">
        <v>21</v>
      </c>
      <c r="B5" s="33">
        <v>48</v>
      </c>
      <c r="C5" s="33">
        <v>68</v>
      </c>
      <c r="D5" s="33">
        <v>54</v>
      </c>
      <c r="E5" s="33">
        <v>59</v>
      </c>
      <c r="F5" s="33">
        <v>37</v>
      </c>
      <c r="G5" s="33">
        <v>49</v>
      </c>
      <c r="H5" s="33">
        <v>48</v>
      </c>
      <c r="I5" s="33">
        <v>25</v>
      </c>
      <c r="J5" s="33">
        <v>21</v>
      </c>
      <c r="K5" s="33">
        <v>31</v>
      </c>
      <c r="L5" s="33">
        <v>31</v>
      </c>
    </row>
    <row r="6" spans="1:13" x14ac:dyDescent="0.25">
      <c r="A6" s="10" t="s">
        <v>22</v>
      </c>
      <c r="B6" s="33">
        <v>18</v>
      </c>
      <c r="C6" s="33">
        <v>26</v>
      </c>
      <c r="D6" s="33">
        <v>8</v>
      </c>
      <c r="E6" s="33">
        <v>20</v>
      </c>
      <c r="F6" s="33">
        <v>21</v>
      </c>
      <c r="G6" s="33">
        <v>11</v>
      </c>
      <c r="H6" s="33">
        <v>27</v>
      </c>
      <c r="I6" s="33">
        <v>14</v>
      </c>
      <c r="J6" s="33">
        <v>14</v>
      </c>
      <c r="K6" s="33">
        <v>13</v>
      </c>
      <c r="L6" s="33">
        <v>12</v>
      </c>
    </row>
    <row r="7" spans="1:13" x14ac:dyDescent="0.25">
      <c r="A7" s="10" t="s">
        <v>23</v>
      </c>
      <c r="B7" s="33">
        <v>4</v>
      </c>
      <c r="C7" s="33">
        <v>11</v>
      </c>
      <c r="D7" s="33">
        <v>9</v>
      </c>
      <c r="E7" s="33">
        <v>6</v>
      </c>
      <c r="F7" s="33">
        <v>9</v>
      </c>
      <c r="G7" s="33">
        <v>9</v>
      </c>
      <c r="H7" s="33">
        <v>9</v>
      </c>
      <c r="I7" s="33">
        <v>7</v>
      </c>
      <c r="J7" s="33">
        <v>5</v>
      </c>
      <c r="K7" s="33">
        <v>14</v>
      </c>
      <c r="L7" s="33">
        <v>2</v>
      </c>
    </row>
    <row r="8" spans="1:13" x14ac:dyDescent="0.25">
      <c r="A8" s="10" t="s">
        <v>24</v>
      </c>
      <c r="B8" s="33">
        <v>5</v>
      </c>
      <c r="C8" s="33">
        <v>5</v>
      </c>
      <c r="D8" s="33">
        <v>1</v>
      </c>
      <c r="E8" s="33">
        <v>4</v>
      </c>
      <c r="F8" s="33">
        <v>4</v>
      </c>
      <c r="G8" s="33">
        <v>4</v>
      </c>
      <c r="H8" s="33">
        <v>3</v>
      </c>
      <c r="I8" s="33">
        <v>4</v>
      </c>
      <c r="J8" s="33">
        <v>3</v>
      </c>
      <c r="K8" s="33">
        <v>14</v>
      </c>
      <c r="L8" s="33">
        <v>3</v>
      </c>
    </row>
    <row r="9" spans="1:13" x14ac:dyDescent="0.25">
      <c r="A9" s="10" t="s">
        <v>25</v>
      </c>
      <c r="B9" s="33">
        <v>3</v>
      </c>
      <c r="C9" s="33">
        <v>1</v>
      </c>
      <c r="D9" s="33">
        <v>0</v>
      </c>
      <c r="E9" s="33">
        <v>1</v>
      </c>
      <c r="F9" s="33">
        <v>1</v>
      </c>
      <c r="G9" s="33">
        <v>5</v>
      </c>
      <c r="H9" s="33">
        <v>1</v>
      </c>
      <c r="I9" s="33">
        <v>2</v>
      </c>
      <c r="J9" s="33">
        <v>1</v>
      </c>
      <c r="K9" s="33">
        <v>2</v>
      </c>
      <c r="L9" s="33">
        <v>1</v>
      </c>
    </row>
    <row r="10" spans="1:13" x14ac:dyDescent="0.25">
      <c r="A10" s="10" t="s">
        <v>26</v>
      </c>
      <c r="B10" s="33">
        <v>0</v>
      </c>
      <c r="C10" s="33">
        <v>0</v>
      </c>
      <c r="D10" s="33">
        <v>0</v>
      </c>
      <c r="E10" s="33">
        <v>1</v>
      </c>
      <c r="F10" s="33">
        <v>1</v>
      </c>
      <c r="G10" s="33">
        <v>3</v>
      </c>
      <c r="H10" s="33">
        <v>3</v>
      </c>
      <c r="I10" s="33">
        <v>2</v>
      </c>
      <c r="J10" s="33">
        <v>2</v>
      </c>
      <c r="K10" s="33">
        <v>1</v>
      </c>
      <c r="L10" s="33">
        <v>1</v>
      </c>
    </row>
    <row r="11" spans="1:13" x14ac:dyDescent="0.25">
      <c r="A11" s="10" t="s">
        <v>28</v>
      </c>
      <c r="B11" s="33">
        <v>1</v>
      </c>
      <c r="C11" s="33">
        <v>1</v>
      </c>
      <c r="D11" s="33">
        <v>0</v>
      </c>
      <c r="E11" s="33">
        <v>0</v>
      </c>
      <c r="F11" s="33">
        <v>0</v>
      </c>
      <c r="G11" s="33">
        <v>4</v>
      </c>
      <c r="H11" s="33">
        <v>0</v>
      </c>
      <c r="I11" s="33">
        <v>2</v>
      </c>
      <c r="J11" s="33">
        <v>2</v>
      </c>
      <c r="K11" s="33">
        <v>3</v>
      </c>
      <c r="L11" s="33">
        <v>0</v>
      </c>
    </row>
    <row r="12" spans="1:13" x14ac:dyDescent="0.25">
      <c r="A12" s="10" t="s">
        <v>27</v>
      </c>
      <c r="B12" s="33">
        <v>26</v>
      </c>
      <c r="C12" s="33">
        <v>7</v>
      </c>
      <c r="D12" s="33">
        <v>9</v>
      </c>
      <c r="E12" s="33">
        <v>1</v>
      </c>
      <c r="F12" s="33">
        <v>0</v>
      </c>
      <c r="G12" s="33">
        <v>5</v>
      </c>
      <c r="H12" s="33">
        <v>3</v>
      </c>
      <c r="I12" s="33">
        <v>0</v>
      </c>
      <c r="J12" s="33">
        <v>1</v>
      </c>
      <c r="K12" s="33">
        <v>0</v>
      </c>
      <c r="L12" s="33">
        <v>0</v>
      </c>
    </row>
    <row r="13" spans="1:13" x14ac:dyDescent="0.25">
      <c r="A13" s="34" t="s">
        <v>5</v>
      </c>
      <c r="B13" s="34">
        <v>159</v>
      </c>
      <c r="C13" s="34">
        <v>158</v>
      </c>
      <c r="D13" s="34">
        <v>137</v>
      </c>
      <c r="E13" s="34">
        <v>144</v>
      </c>
      <c r="F13" s="34">
        <v>120</v>
      </c>
      <c r="G13" s="34">
        <v>149</v>
      </c>
      <c r="H13" s="34">
        <v>141</v>
      </c>
      <c r="I13" s="34">
        <v>89</v>
      </c>
      <c r="J13" s="34">
        <v>76</v>
      </c>
      <c r="K13" s="34">
        <v>97</v>
      </c>
      <c r="L13" s="34">
        <v>70</v>
      </c>
    </row>
    <row r="14" spans="1:13" x14ac:dyDescent="0.25">
      <c r="A14" s="35"/>
      <c r="B14" s="35"/>
      <c r="C14" s="35"/>
      <c r="D14" s="35"/>
      <c r="E14" s="35"/>
      <c r="F14" s="35"/>
      <c r="G14" s="35"/>
      <c r="H14" s="35"/>
      <c r="I14" s="35"/>
      <c r="J14" s="35"/>
      <c r="K14" s="35"/>
      <c r="L14" s="35"/>
    </row>
    <row r="15" spans="1:13" x14ac:dyDescent="0.25">
      <c r="A15" s="4" t="s">
        <v>75</v>
      </c>
      <c r="B15" s="31" t="s">
        <v>9</v>
      </c>
      <c r="C15" s="31" t="s">
        <v>10</v>
      </c>
      <c r="D15" s="31" t="s">
        <v>11</v>
      </c>
      <c r="E15" s="31" t="s">
        <v>12</v>
      </c>
      <c r="F15" s="31" t="s">
        <v>13</v>
      </c>
      <c r="G15" s="31" t="s">
        <v>14</v>
      </c>
      <c r="H15" s="31" t="s">
        <v>15</v>
      </c>
      <c r="I15" s="31" t="s">
        <v>16</v>
      </c>
      <c r="J15" s="31" t="s">
        <v>17</v>
      </c>
      <c r="K15" s="31" t="s">
        <v>47</v>
      </c>
      <c r="L15" s="32" t="s">
        <v>48</v>
      </c>
    </row>
    <row r="16" spans="1:13" x14ac:dyDescent="0.25">
      <c r="A16" s="10" t="s">
        <v>20</v>
      </c>
      <c r="B16" s="36">
        <v>0.33962264150943394</v>
      </c>
      <c r="C16" s="36">
        <v>0.24683544303797469</v>
      </c>
      <c r="D16" s="36">
        <v>0.40875912408759124</v>
      </c>
      <c r="E16" s="36">
        <v>0.3611111111111111</v>
      </c>
      <c r="F16" s="36">
        <v>0.39166666666666666</v>
      </c>
      <c r="G16" s="36">
        <v>0.39597315436241609</v>
      </c>
      <c r="H16" s="36">
        <v>0.33333333333333331</v>
      </c>
      <c r="I16" s="36">
        <v>0.3707865168539326</v>
      </c>
      <c r="J16" s="36">
        <v>0.35526315789473684</v>
      </c>
      <c r="K16" s="36">
        <v>0.19587628865979381</v>
      </c>
      <c r="L16" s="36">
        <v>0.2857142857142857</v>
      </c>
    </row>
    <row r="17" spans="1:12" x14ac:dyDescent="0.25">
      <c r="A17" s="10" t="s">
        <v>21</v>
      </c>
      <c r="B17" s="36">
        <v>0.30188679245283018</v>
      </c>
      <c r="C17" s="36">
        <v>0.43037974683544306</v>
      </c>
      <c r="D17" s="36">
        <v>0.39416058394160586</v>
      </c>
      <c r="E17" s="36">
        <v>0.40972222222222221</v>
      </c>
      <c r="F17" s="36">
        <v>0.30833333333333335</v>
      </c>
      <c r="G17" s="36">
        <v>0.32885906040268459</v>
      </c>
      <c r="H17" s="36">
        <v>0.34042553191489361</v>
      </c>
      <c r="I17" s="36">
        <v>0.2808988764044944</v>
      </c>
      <c r="J17" s="36">
        <v>0.27631578947368424</v>
      </c>
      <c r="K17" s="36">
        <v>0.31958762886597936</v>
      </c>
      <c r="L17" s="36">
        <v>0.44285714285714284</v>
      </c>
    </row>
    <row r="18" spans="1:12" x14ac:dyDescent="0.25">
      <c r="A18" s="10" t="s">
        <v>22</v>
      </c>
      <c r="B18" s="36">
        <v>0.11320754716981132</v>
      </c>
      <c r="C18" s="36">
        <v>0.16455696202531644</v>
      </c>
      <c r="D18" s="36">
        <v>5.8394160583941604E-2</v>
      </c>
      <c r="E18" s="36">
        <v>0.1388888888888889</v>
      </c>
      <c r="F18" s="36">
        <v>0.17499999999999999</v>
      </c>
      <c r="G18" s="36">
        <v>7.3825503355704702E-2</v>
      </c>
      <c r="H18" s="36">
        <v>0.19148936170212766</v>
      </c>
      <c r="I18" s="36">
        <v>0.15730337078651685</v>
      </c>
      <c r="J18" s="36">
        <v>0.18421052631578946</v>
      </c>
      <c r="K18" s="36">
        <v>0.13402061855670103</v>
      </c>
      <c r="L18" s="36">
        <v>0.17142857142857143</v>
      </c>
    </row>
    <row r="19" spans="1:12" x14ac:dyDescent="0.25">
      <c r="A19" s="10" t="s">
        <v>23</v>
      </c>
      <c r="B19" s="36">
        <v>2.5157232704402517E-2</v>
      </c>
      <c r="C19" s="36">
        <v>6.9620253164556958E-2</v>
      </c>
      <c r="D19" s="36">
        <v>6.569343065693431E-2</v>
      </c>
      <c r="E19" s="36">
        <v>4.1666666666666664E-2</v>
      </c>
      <c r="F19" s="36">
        <v>7.4999999999999997E-2</v>
      </c>
      <c r="G19" s="36">
        <v>6.0402684563758392E-2</v>
      </c>
      <c r="H19" s="36">
        <v>6.3829787234042548E-2</v>
      </c>
      <c r="I19" s="36">
        <v>7.8651685393258425E-2</v>
      </c>
      <c r="J19" s="36">
        <v>6.5789473684210523E-2</v>
      </c>
      <c r="K19" s="36">
        <v>0.14432989690721648</v>
      </c>
      <c r="L19" s="36">
        <v>2.8571428571428571E-2</v>
      </c>
    </row>
    <row r="20" spans="1:12" x14ac:dyDescent="0.25">
      <c r="A20" s="10" t="s">
        <v>24</v>
      </c>
      <c r="B20" s="36">
        <v>3.1446540880503145E-2</v>
      </c>
      <c r="C20" s="36">
        <v>3.1645569620253167E-2</v>
      </c>
      <c r="D20" s="36">
        <v>7.2992700729927005E-3</v>
      </c>
      <c r="E20" s="36">
        <v>2.7777777777777776E-2</v>
      </c>
      <c r="F20" s="36">
        <v>3.3333333333333333E-2</v>
      </c>
      <c r="G20" s="36">
        <v>2.6845637583892617E-2</v>
      </c>
      <c r="H20" s="36">
        <v>2.1276595744680851E-2</v>
      </c>
      <c r="I20" s="36">
        <v>4.49438202247191E-2</v>
      </c>
      <c r="J20" s="36">
        <v>3.9473684210526314E-2</v>
      </c>
      <c r="K20" s="36">
        <v>0.14432989690721648</v>
      </c>
      <c r="L20" s="36">
        <v>4.2857142857142858E-2</v>
      </c>
    </row>
    <row r="21" spans="1:12" x14ac:dyDescent="0.25">
      <c r="A21" s="10" t="s">
        <v>25</v>
      </c>
      <c r="B21" s="36">
        <v>1.8867924528301886E-2</v>
      </c>
      <c r="C21" s="36">
        <v>6.3291139240506328E-3</v>
      </c>
      <c r="D21" s="36">
        <v>0</v>
      </c>
      <c r="E21" s="36">
        <v>6.9444444444444441E-3</v>
      </c>
      <c r="F21" s="36">
        <v>8.3333333333333332E-3</v>
      </c>
      <c r="G21" s="36">
        <v>3.3557046979865772E-2</v>
      </c>
      <c r="H21" s="36">
        <v>7.0921985815602835E-3</v>
      </c>
      <c r="I21" s="36">
        <v>2.247191011235955E-2</v>
      </c>
      <c r="J21" s="36">
        <v>1.3157894736842105E-2</v>
      </c>
      <c r="K21" s="36">
        <v>2.0618556701030927E-2</v>
      </c>
      <c r="L21" s="36">
        <v>1.4285714285714285E-2</v>
      </c>
    </row>
    <row r="22" spans="1:12" x14ac:dyDescent="0.25">
      <c r="A22" s="10" t="s">
        <v>26</v>
      </c>
      <c r="B22" s="36">
        <v>0</v>
      </c>
      <c r="C22" s="36">
        <v>0</v>
      </c>
      <c r="D22" s="36">
        <v>0</v>
      </c>
      <c r="E22" s="36">
        <v>6.9444444444444441E-3</v>
      </c>
      <c r="F22" s="36">
        <v>8.3333333333333332E-3</v>
      </c>
      <c r="G22" s="36">
        <v>2.0134228187919462E-2</v>
      </c>
      <c r="H22" s="36">
        <v>2.1276595744680851E-2</v>
      </c>
      <c r="I22" s="36">
        <v>2.247191011235955E-2</v>
      </c>
      <c r="J22" s="36">
        <v>2.6315789473684209E-2</v>
      </c>
      <c r="K22" s="36">
        <v>1.0309278350515464E-2</v>
      </c>
      <c r="L22" s="36">
        <v>1.4285714285714285E-2</v>
      </c>
    </row>
    <row r="23" spans="1:12" x14ac:dyDescent="0.25">
      <c r="A23" s="10" t="s">
        <v>28</v>
      </c>
      <c r="B23" s="36">
        <v>6.2893081761006293E-3</v>
      </c>
      <c r="C23" s="36">
        <v>6.3291139240506328E-3</v>
      </c>
      <c r="D23" s="36">
        <v>0</v>
      </c>
      <c r="E23" s="36">
        <v>0</v>
      </c>
      <c r="F23" s="36">
        <v>0</v>
      </c>
      <c r="G23" s="36">
        <v>2.6845637583892617E-2</v>
      </c>
      <c r="H23" s="36">
        <v>0</v>
      </c>
      <c r="I23" s="36">
        <v>2.247191011235955E-2</v>
      </c>
      <c r="J23" s="36">
        <v>2.6315789473684209E-2</v>
      </c>
      <c r="K23" s="36">
        <v>3.0927835051546393E-2</v>
      </c>
      <c r="L23" s="36">
        <v>0</v>
      </c>
    </row>
    <row r="24" spans="1:12" x14ac:dyDescent="0.25">
      <c r="A24" s="10" t="s">
        <v>27</v>
      </c>
      <c r="B24" s="36">
        <v>0.16352201257861634</v>
      </c>
      <c r="C24" s="36">
        <v>4.4303797468354431E-2</v>
      </c>
      <c r="D24" s="36">
        <v>6.569343065693431E-2</v>
      </c>
      <c r="E24" s="36">
        <v>6.9444444444444441E-3</v>
      </c>
      <c r="F24" s="36">
        <v>0</v>
      </c>
      <c r="G24" s="36">
        <v>3.3557046979865772E-2</v>
      </c>
      <c r="H24" s="36">
        <v>2.1276595744680851E-2</v>
      </c>
      <c r="I24" s="36">
        <v>0</v>
      </c>
      <c r="J24" s="36">
        <v>1.3157894736842105E-2</v>
      </c>
      <c r="K24" s="36">
        <v>0</v>
      </c>
      <c r="L24" s="36">
        <v>0</v>
      </c>
    </row>
    <row r="25" spans="1:12" x14ac:dyDescent="0.25">
      <c r="A25" s="34" t="s">
        <v>5</v>
      </c>
      <c r="B25" s="37">
        <v>1</v>
      </c>
      <c r="C25" s="37">
        <v>1</v>
      </c>
      <c r="D25" s="37">
        <v>1</v>
      </c>
      <c r="E25" s="37">
        <v>1</v>
      </c>
      <c r="F25" s="37">
        <v>1</v>
      </c>
      <c r="G25" s="37">
        <v>1</v>
      </c>
      <c r="H25" s="37">
        <v>1</v>
      </c>
      <c r="I25" s="37">
        <v>1</v>
      </c>
      <c r="J25" s="37">
        <v>1</v>
      </c>
      <c r="K25" s="37">
        <v>1</v>
      </c>
      <c r="L25" s="37">
        <v>1</v>
      </c>
    </row>
    <row r="27" spans="1:12" x14ac:dyDescent="0.25">
      <c r="A27" s="38" t="s">
        <v>41</v>
      </c>
    </row>
    <row r="28" spans="1:12" ht="15" customHeight="1" x14ac:dyDescent="0.25">
      <c r="A28" s="121" t="s">
        <v>74</v>
      </c>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row r="30" spans="1:12" ht="15" customHeight="1" x14ac:dyDescent="0.25">
      <c r="A30" s="121" t="s">
        <v>69</v>
      </c>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c r="B32" s="121"/>
      <c r="C32" s="121"/>
      <c r="D32" s="121"/>
      <c r="E32" s="121"/>
      <c r="F32" s="121"/>
      <c r="G32" s="121"/>
      <c r="H32" s="121"/>
      <c r="I32" s="121"/>
      <c r="J32" s="121"/>
      <c r="K32" s="121"/>
      <c r="L32" s="121"/>
    </row>
    <row r="33" spans="1:12" x14ac:dyDescent="0.25">
      <c r="A33" s="125" t="s">
        <v>163</v>
      </c>
      <c r="B33" s="125"/>
      <c r="C33" s="125"/>
      <c r="D33" s="125"/>
      <c r="E33" s="125"/>
      <c r="F33" s="125"/>
      <c r="G33" s="125"/>
      <c r="H33" s="125"/>
      <c r="I33" s="125"/>
      <c r="J33" s="125"/>
      <c r="K33" s="125"/>
      <c r="L33" s="125"/>
    </row>
    <row r="34" spans="1:12" x14ac:dyDescent="0.25">
      <c r="A34" s="121" t="s">
        <v>51</v>
      </c>
      <c r="B34" s="121"/>
      <c r="C34" s="121"/>
      <c r="D34" s="121"/>
      <c r="E34" s="121"/>
      <c r="F34" s="121"/>
      <c r="G34" s="121"/>
      <c r="H34" s="121"/>
      <c r="I34" s="121"/>
      <c r="J34" s="121"/>
      <c r="K34" s="121"/>
      <c r="L34" s="121"/>
    </row>
    <row r="35" spans="1:12" x14ac:dyDescent="0.25">
      <c r="A35" s="121"/>
      <c r="B35" s="121"/>
      <c r="C35" s="121"/>
      <c r="D35" s="121"/>
      <c r="E35" s="121"/>
      <c r="F35" s="121"/>
      <c r="G35" s="121"/>
      <c r="H35" s="121"/>
      <c r="I35" s="121"/>
      <c r="J35" s="121"/>
      <c r="K35" s="121"/>
      <c r="L35" s="121"/>
    </row>
    <row r="36" spans="1:12" x14ac:dyDescent="0.25">
      <c r="A36" s="121"/>
      <c r="B36" s="121"/>
      <c r="C36" s="121"/>
      <c r="D36" s="121"/>
      <c r="E36" s="121"/>
      <c r="F36" s="121"/>
      <c r="G36" s="121"/>
      <c r="H36" s="121"/>
      <c r="I36" s="121"/>
      <c r="J36" s="121"/>
      <c r="K36" s="121"/>
      <c r="L36" s="121"/>
    </row>
  </sheetData>
  <mergeCells count="5">
    <mergeCell ref="A28:L29"/>
    <mergeCell ref="A30:L32"/>
    <mergeCell ref="A33:L33"/>
    <mergeCell ref="A34:L36"/>
    <mergeCell ref="A1:L1"/>
  </mergeCells>
  <hyperlinks>
    <hyperlink ref="M1" location="Index!A1" display="Index" xr:uid="{A35E3FFC-AC49-4345-9A2D-87DB7D1D8D6E}"/>
  </hyperlinks>
  <pageMargins left="0.70866141732283472" right="0.70866141732283472" top="0.74803149606299213" bottom="0.74803149606299213" header="0.31496062992125984" footer="0.31496062992125984"/>
  <pageSetup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62AF-1C63-4CA6-BD75-0F13201DF1D3}">
  <sheetPr>
    <pageSetUpPr fitToPage="1"/>
  </sheetPr>
  <dimension ref="A1:M17"/>
  <sheetViews>
    <sheetView workbookViewId="0">
      <selection sqref="A1:L1"/>
    </sheetView>
  </sheetViews>
  <sheetFormatPr defaultRowHeight="15" x14ac:dyDescent="0.25"/>
  <cols>
    <col min="1" max="1" width="17" customWidth="1"/>
  </cols>
  <sheetData>
    <row r="1" spans="1:13" s="1" customFormat="1" ht="15" customHeight="1" x14ac:dyDescent="0.25">
      <c r="A1" s="118" t="s">
        <v>70</v>
      </c>
      <c r="B1" s="118"/>
      <c r="C1" s="118"/>
      <c r="D1" s="118"/>
      <c r="E1" s="118"/>
      <c r="F1" s="118"/>
      <c r="G1" s="118"/>
      <c r="H1" s="118"/>
      <c r="I1" s="118"/>
      <c r="J1" s="118"/>
      <c r="K1" s="118"/>
      <c r="L1" s="118"/>
      <c r="M1" s="27" t="s">
        <v>46</v>
      </c>
    </row>
    <row r="3" spans="1:13" x14ac:dyDescent="0.25">
      <c r="A3" s="39" t="s">
        <v>4</v>
      </c>
      <c r="B3" s="5" t="s">
        <v>9</v>
      </c>
      <c r="C3" s="5" t="s">
        <v>10</v>
      </c>
      <c r="D3" s="5" t="s">
        <v>11</v>
      </c>
      <c r="E3" s="5" t="s">
        <v>12</v>
      </c>
      <c r="F3" s="5" t="s">
        <v>13</v>
      </c>
      <c r="G3" s="5" t="s">
        <v>14</v>
      </c>
      <c r="H3" s="5" t="s">
        <v>15</v>
      </c>
      <c r="I3" s="5" t="s">
        <v>16</v>
      </c>
      <c r="J3" s="5" t="s">
        <v>17</v>
      </c>
      <c r="K3" s="5" t="s">
        <v>47</v>
      </c>
      <c r="L3" s="40" t="s">
        <v>54</v>
      </c>
    </row>
    <row r="4" spans="1:13" s="14" customFormat="1" x14ac:dyDescent="0.2">
      <c r="A4" s="6" t="s">
        <v>7</v>
      </c>
      <c r="B4" s="7">
        <v>1</v>
      </c>
      <c r="C4" s="7">
        <v>0</v>
      </c>
      <c r="D4" s="7">
        <v>0</v>
      </c>
      <c r="E4" s="7">
        <v>0</v>
      </c>
      <c r="F4" s="7">
        <v>0</v>
      </c>
      <c r="G4" s="7">
        <v>2</v>
      </c>
      <c r="H4" s="7">
        <v>2</v>
      </c>
      <c r="I4" s="7">
        <v>0</v>
      </c>
      <c r="J4" s="7">
        <v>0</v>
      </c>
      <c r="K4" s="7">
        <v>0</v>
      </c>
      <c r="L4" s="7">
        <v>0</v>
      </c>
    </row>
    <row r="5" spans="1:13" s="14" customFormat="1" x14ac:dyDescent="0.2">
      <c r="A5" s="6" t="s">
        <v>6</v>
      </c>
      <c r="B5" s="7">
        <v>7</v>
      </c>
      <c r="C5" s="7">
        <v>12</v>
      </c>
      <c r="D5" s="7">
        <v>6</v>
      </c>
      <c r="E5" s="7">
        <v>11</v>
      </c>
      <c r="F5" s="7">
        <v>17</v>
      </c>
      <c r="G5" s="7">
        <v>15</v>
      </c>
      <c r="H5" s="7">
        <v>13</v>
      </c>
      <c r="I5" s="7">
        <v>10</v>
      </c>
      <c r="J5" s="7">
        <v>9</v>
      </c>
      <c r="K5" s="7">
        <v>11</v>
      </c>
      <c r="L5" s="7">
        <v>7</v>
      </c>
    </row>
    <row r="6" spans="1:13" s="14" customFormat="1" x14ac:dyDescent="0.25">
      <c r="A6" s="39" t="s">
        <v>5</v>
      </c>
      <c r="B6" s="39">
        <f>SUM(B4:B5)</f>
        <v>8</v>
      </c>
      <c r="C6" s="39">
        <f t="shared" ref="C6:L6" si="0">SUM(C4:C5)</f>
        <v>12</v>
      </c>
      <c r="D6" s="39">
        <f t="shared" si="0"/>
        <v>6</v>
      </c>
      <c r="E6" s="39">
        <f t="shared" si="0"/>
        <v>11</v>
      </c>
      <c r="F6" s="39">
        <f t="shared" si="0"/>
        <v>17</v>
      </c>
      <c r="G6" s="39">
        <f t="shared" si="0"/>
        <v>17</v>
      </c>
      <c r="H6" s="39">
        <f t="shared" si="0"/>
        <v>15</v>
      </c>
      <c r="I6" s="39">
        <f t="shared" si="0"/>
        <v>10</v>
      </c>
      <c r="J6" s="39">
        <f t="shared" si="0"/>
        <v>9</v>
      </c>
      <c r="K6" s="39">
        <f t="shared" si="0"/>
        <v>11</v>
      </c>
      <c r="L6" s="39">
        <f t="shared" si="0"/>
        <v>7</v>
      </c>
    </row>
    <row r="8" spans="1:13" x14ac:dyDescent="0.25">
      <c r="A8" s="39" t="s">
        <v>4</v>
      </c>
      <c r="B8" s="5" t="s">
        <v>9</v>
      </c>
      <c r="C8" s="5" t="s">
        <v>10</v>
      </c>
      <c r="D8" s="5" t="s">
        <v>11</v>
      </c>
      <c r="E8" s="5" t="s">
        <v>12</v>
      </c>
      <c r="F8" s="5" t="s">
        <v>13</v>
      </c>
      <c r="G8" s="5" t="s">
        <v>14</v>
      </c>
      <c r="H8" s="5" t="s">
        <v>15</v>
      </c>
      <c r="I8" s="5" t="s">
        <v>16</v>
      </c>
      <c r="J8" s="5" t="s">
        <v>17</v>
      </c>
      <c r="K8" s="5" t="s">
        <v>47</v>
      </c>
      <c r="L8" s="5" t="s">
        <v>19</v>
      </c>
    </row>
    <row r="9" spans="1:13" x14ac:dyDescent="0.25">
      <c r="A9" s="6" t="s">
        <v>7</v>
      </c>
      <c r="B9" s="8">
        <v>0.125</v>
      </c>
      <c r="C9" s="8">
        <v>0</v>
      </c>
      <c r="D9" s="8">
        <v>0</v>
      </c>
      <c r="E9" s="8">
        <v>0</v>
      </c>
      <c r="F9" s="8">
        <v>0</v>
      </c>
      <c r="G9" s="8">
        <v>0.11764705882352941</v>
      </c>
      <c r="H9" s="8">
        <v>0.13333333333333333</v>
      </c>
      <c r="I9" s="8">
        <v>0</v>
      </c>
      <c r="J9" s="8">
        <v>0</v>
      </c>
      <c r="K9" s="8">
        <v>0</v>
      </c>
      <c r="L9" s="8">
        <v>0</v>
      </c>
    </row>
    <row r="10" spans="1:13" x14ac:dyDescent="0.25">
      <c r="A10" s="6" t="s">
        <v>6</v>
      </c>
      <c r="B10" s="8">
        <v>0.875</v>
      </c>
      <c r="C10" s="8">
        <v>1</v>
      </c>
      <c r="D10" s="8">
        <v>1</v>
      </c>
      <c r="E10" s="8">
        <v>1</v>
      </c>
      <c r="F10" s="8">
        <v>1</v>
      </c>
      <c r="G10" s="8">
        <v>0.88235294117647056</v>
      </c>
      <c r="H10" s="8">
        <v>0.8666666666666667</v>
      </c>
      <c r="I10" s="8">
        <v>1</v>
      </c>
      <c r="J10" s="8">
        <v>1</v>
      </c>
      <c r="K10" s="8">
        <v>1</v>
      </c>
      <c r="L10" s="8">
        <v>1</v>
      </c>
    </row>
    <row r="11" spans="1:13" x14ac:dyDescent="0.25">
      <c r="A11" s="39" t="s">
        <v>5</v>
      </c>
      <c r="B11" s="9">
        <v>1</v>
      </c>
      <c r="C11" s="9">
        <v>1</v>
      </c>
      <c r="D11" s="9">
        <v>1</v>
      </c>
      <c r="E11" s="9">
        <v>1</v>
      </c>
      <c r="F11" s="9">
        <v>1</v>
      </c>
      <c r="G11" s="9">
        <v>1</v>
      </c>
      <c r="H11" s="9">
        <v>1</v>
      </c>
      <c r="I11" s="9">
        <v>1</v>
      </c>
      <c r="J11" s="9">
        <v>1</v>
      </c>
      <c r="K11" s="9">
        <v>1</v>
      </c>
      <c r="L11" s="9">
        <v>1</v>
      </c>
    </row>
    <row r="12" spans="1:13" x14ac:dyDescent="0.25">
      <c r="A12" s="41"/>
      <c r="B12" s="42"/>
      <c r="C12" s="42"/>
      <c r="D12" s="42"/>
      <c r="E12" s="42"/>
      <c r="F12" s="42"/>
      <c r="G12" s="42"/>
      <c r="H12" s="42"/>
      <c r="I12" s="42"/>
      <c r="J12" s="42"/>
      <c r="K12" s="42"/>
      <c r="L12" s="42"/>
    </row>
    <row r="13" spans="1:13" x14ac:dyDescent="0.25">
      <c r="A13" s="16" t="s">
        <v>41</v>
      </c>
    </row>
    <row r="14" spans="1:13" x14ac:dyDescent="0.25">
      <c r="A14" s="117" t="s">
        <v>55</v>
      </c>
      <c r="B14" s="117"/>
      <c r="C14" s="117"/>
      <c r="D14" s="117"/>
      <c r="E14" s="117"/>
      <c r="F14" s="117"/>
      <c r="G14" s="117"/>
      <c r="H14" s="117"/>
      <c r="I14" s="117"/>
      <c r="J14" s="117"/>
      <c r="K14" s="117"/>
      <c r="L14" s="117"/>
    </row>
    <row r="15" spans="1:13" x14ac:dyDescent="0.25">
      <c r="A15" s="117"/>
      <c r="B15" s="117"/>
      <c r="C15" s="117"/>
      <c r="D15" s="117"/>
      <c r="E15" s="117"/>
      <c r="F15" s="117"/>
      <c r="G15" s="117"/>
      <c r="H15" s="117"/>
      <c r="I15" s="117"/>
      <c r="J15" s="117"/>
      <c r="K15" s="117"/>
      <c r="L15" s="117"/>
    </row>
    <row r="16" spans="1:13" x14ac:dyDescent="0.25">
      <c r="A16" s="117"/>
      <c r="B16" s="117"/>
      <c r="C16" s="117"/>
      <c r="D16" s="117"/>
      <c r="E16" s="117"/>
      <c r="F16" s="117"/>
      <c r="G16" s="117"/>
      <c r="H16" s="117"/>
      <c r="I16" s="117"/>
      <c r="J16" s="117"/>
      <c r="K16" s="117"/>
      <c r="L16" s="117"/>
    </row>
    <row r="17" spans="1:12" x14ac:dyDescent="0.25">
      <c r="A17" s="117"/>
      <c r="B17" s="117"/>
      <c r="C17" s="117"/>
      <c r="D17" s="117"/>
      <c r="E17" s="117"/>
      <c r="F17" s="117"/>
      <c r="G17" s="117"/>
      <c r="H17" s="117"/>
      <c r="I17" s="117"/>
      <c r="J17" s="117"/>
      <c r="K17" s="117"/>
      <c r="L17" s="117"/>
    </row>
  </sheetData>
  <mergeCells count="2">
    <mergeCell ref="A14:L17"/>
    <mergeCell ref="A1:L1"/>
  </mergeCells>
  <hyperlinks>
    <hyperlink ref="M1" location="Index!A1" display="Index" xr:uid="{C21659CF-F8CF-4A11-A408-D1D541D59CA8}"/>
  </hyperlinks>
  <pageMargins left="0.70866141732283472" right="0.70866141732283472" top="0.74803149606299213" bottom="0.74803149606299213" header="0.31496062992125984" footer="0.31496062992125984"/>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3F28-881A-4ABE-A68E-F32F56C1D123}">
  <sheetPr>
    <pageSetUpPr fitToPage="1"/>
  </sheetPr>
  <dimension ref="A1:M28"/>
  <sheetViews>
    <sheetView workbookViewId="0">
      <selection sqref="A1:L1"/>
    </sheetView>
  </sheetViews>
  <sheetFormatPr defaultColWidth="9.140625" defaultRowHeight="15" x14ac:dyDescent="0.25"/>
  <cols>
    <col min="1" max="1" width="31.85546875" style="2" customWidth="1"/>
    <col min="2" max="16384" width="9.140625" style="2"/>
  </cols>
  <sheetData>
    <row r="1" spans="1:13" x14ac:dyDescent="0.25">
      <c r="A1" s="115" t="s">
        <v>58</v>
      </c>
      <c r="B1" s="115"/>
      <c r="C1" s="115"/>
      <c r="D1" s="115"/>
      <c r="E1" s="115"/>
      <c r="F1" s="115"/>
      <c r="G1" s="115"/>
      <c r="H1" s="115"/>
      <c r="I1" s="115"/>
      <c r="J1" s="115"/>
      <c r="K1" s="115"/>
      <c r="L1" s="115"/>
      <c r="M1" s="27" t="s">
        <v>46</v>
      </c>
    </row>
    <row r="3" spans="1:13" x14ac:dyDescent="0.25">
      <c r="A3" s="17" t="s">
        <v>8</v>
      </c>
      <c r="B3" s="18" t="s">
        <v>9</v>
      </c>
      <c r="C3" s="18" t="s">
        <v>10</v>
      </c>
      <c r="D3" s="18" t="s">
        <v>11</v>
      </c>
      <c r="E3" s="18" t="s">
        <v>12</v>
      </c>
      <c r="F3" s="18" t="s">
        <v>13</v>
      </c>
      <c r="G3" s="18" t="s">
        <v>14</v>
      </c>
      <c r="H3" s="18" t="s">
        <v>15</v>
      </c>
      <c r="I3" s="18" t="s">
        <v>16</v>
      </c>
      <c r="J3" s="18" t="s">
        <v>17</v>
      </c>
      <c r="K3" s="18">
        <v>2019</v>
      </c>
      <c r="L3" s="19" t="s">
        <v>54</v>
      </c>
    </row>
    <row r="4" spans="1:13" x14ac:dyDescent="0.25">
      <c r="A4" s="20" t="s">
        <v>18</v>
      </c>
      <c r="B4" s="21">
        <v>1</v>
      </c>
      <c r="C4" s="21">
        <v>0</v>
      </c>
      <c r="D4" s="21">
        <v>0</v>
      </c>
      <c r="E4" s="21">
        <v>0</v>
      </c>
      <c r="F4" s="21">
        <v>0</v>
      </c>
      <c r="G4" s="21">
        <v>1</v>
      </c>
      <c r="H4" s="21">
        <v>1</v>
      </c>
      <c r="I4" s="21">
        <v>1</v>
      </c>
      <c r="J4" s="21">
        <v>0</v>
      </c>
      <c r="K4" s="21">
        <v>0</v>
      </c>
      <c r="L4" s="21">
        <v>0</v>
      </c>
    </row>
    <row r="5" spans="1:13" x14ac:dyDescent="0.25">
      <c r="A5" s="20" t="s">
        <v>0</v>
      </c>
      <c r="B5" s="21">
        <v>0</v>
      </c>
      <c r="C5" s="21">
        <v>0</v>
      </c>
      <c r="D5" s="21">
        <v>0</v>
      </c>
      <c r="E5" s="21">
        <v>0</v>
      </c>
      <c r="F5" s="21">
        <v>0</v>
      </c>
      <c r="G5" s="21">
        <v>1</v>
      </c>
      <c r="H5" s="21">
        <v>0</v>
      </c>
      <c r="I5" s="21">
        <v>0</v>
      </c>
      <c r="J5" s="21">
        <v>0</v>
      </c>
      <c r="K5" s="21">
        <v>0</v>
      </c>
      <c r="L5" s="21">
        <v>0</v>
      </c>
    </row>
    <row r="6" spans="1:13" x14ac:dyDescent="0.25">
      <c r="A6" s="20" t="s">
        <v>1</v>
      </c>
      <c r="B6" s="21">
        <v>1</v>
      </c>
      <c r="C6" s="21">
        <v>0</v>
      </c>
      <c r="D6" s="21">
        <v>0</v>
      </c>
      <c r="E6" s="21">
        <v>0</v>
      </c>
      <c r="F6" s="21">
        <v>1</v>
      </c>
      <c r="G6" s="21">
        <v>0</v>
      </c>
      <c r="H6" s="21">
        <v>0</v>
      </c>
      <c r="I6" s="21">
        <v>0</v>
      </c>
      <c r="J6" s="21">
        <v>0</v>
      </c>
      <c r="K6" s="21">
        <v>0</v>
      </c>
      <c r="L6" s="21">
        <v>1</v>
      </c>
    </row>
    <row r="7" spans="1:13" x14ac:dyDescent="0.25">
      <c r="A7" s="20" t="s">
        <v>2</v>
      </c>
      <c r="B7" s="21">
        <v>2</v>
      </c>
      <c r="C7" s="21">
        <v>5</v>
      </c>
      <c r="D7" s="21">
        <v>1</v>
      </c>
      <c r="E7" s="21">
        <v>3</v>
      </c>
      <c r="F7" s="21">
        <v>7</v>
      </c>
      <c r="G7" s="21">
        <v>6</v>
      </c>
      <c r="H7" s="21">
        <v>7</v>
      </c>
      <c r="I7" s="21">
        <v>3</v>
      </c>
      <c r="J7" s="21">
        <v>4</v>
      </c>
      <c r="K7" s="21">
        <v>3</v>
      </c>
      <c r="L7" s="21">
        <v>1</v>
      </c>
    </row>
    <row r="8" spans="1:13" x14ac:dyDescent="0.25">
      <c r="A8" s="20" t="s">
        <v>3</v>
      </c>
      <c r="B8" s="21">
        <v>3</v>
      </c>
      <c r="C8" s="21">
        <v>7</v>
      </c>
      <c r="D8" s="21">
        <v>5</v>
      </c>
      <c r="E8" s="21">
        <v>8</v>
      </c>
      <c r="F8" s="21">
        <v>9</v>
      </c>
      <c r="G8" s="21">
        <v>9</v>
      </c>
      <c r="H8" s="21">
        <v>7</v>
      </c>
      <c r="I8" s="21">
        <v>6</v>
      </c>
      <c r="J8" s="21">
        <v>5</v>
      </c>
      <c r="K8" s="21">
        <v>8</v>
      </c>
      <c r="L8" s="21">
        <v>5</v>
      </c>
    </row>
    <row r="9" spans="1:13" x14ac:dyDescent="0.25">
      <c r="A9" s="22" t="s">
        <v>59</v>
      </c>
      <c r="B9" s="21">
        <v>1</v>
      </c>
      <c r="C9" s="21">
        <v>0</v>
      </c>
      <c r="D9" s="21">
        <v>0</v>
      </c>
      <c r="E9" s="21">
        <v>0</v>
      </c>
      <c r="F9" s="21">
        <v>0</v>
      </c>
      <c r="G9" s="21">
        <v>0</v>
      </c>
      <c r="H9" s="21">
        <v>0</v>
      </c>
      <c r="I9" s="21">
        <v>0</v>
      </c>
      <c r="J9" s="21">
        <v>0</v>
      </c>
      <c r="K9" s="21">
        <v>0</v>
      </c>
      <c r="L9" s="21">
        <v>0</v>
      </c>
    </row>
    <row r="10" spans="1:13" x14ac:dyDescent="0.25">
      <c r="A10" s="17" t="s">
        <v>5</v>
      </c>
      <c r="B10" s="17">
        <v>8</v>
      </c>
      <c r="C10" s="17">
        <v>12</v>
      </c>
      <c r="D10" s="17">
        <v>6</v>
      </c>
      <c r="E10" s="17">
        <v>11</v>
      </c>
      <c r="F10" s="17">
        <v>17</v>
      </c>
      <c r="G10" s="17">
        <v>17</v>
      </c>
      <c r="H10" s="17">
        <v>15</v>
      </c>
      <c r="I10" s="17">
        <v>10</v>
      </c>
      <c r="J10" s="17">
        <v>9</v>
      </c>
      <c r="K10" s="17">
        <v>11</v>
      </c>
      <c r="L10" s="17">
        <v>7</v>
      </c>
    </row>
    <row r="12" spans="1:13" x14ac:dyDescent="0.25">
      <c r="L12" s="23"/>
    </row>
    <row r="13" spans="1:13" x14ac:dyDescent="0.25">
      <c r="A13" s="17" t="s">
        <v>8</v>
      </c>
      <c r="B13" s="18" t="s">
        <v>9</v>
      </c>
      <c r="C13" s="18" t="s">
        <v>10</v>
      </c>
      <c r="D13" s="18" t="s">
        <v>11</v>
      </c>
      <c r="E13" s="18" t="s">
        <v>12</v>
      </c>
      <c r="F13" s="18" t="s">
        <v>13</v>
      </c>
      <c r="G13" s="18" t="s">
        <v>14</v>
      </c>
      <c r="H13" s="18" t="s">
        <v>15</v>
      </c>
      <c r="I13" s="18" t="s">
        <v>16</v>
      </c>
      <c r="J13" s="18" t="s">
        <v>17</v>
      </c>
      <c r="K13" s="18">
        <v>2019</v>
      </c>
      <c r="L13" s="19" t="s">
        <v>54</v>
      </c>
    </row>
    <row r="14" spans="1:13" x14ac:dyDescent="0.25">
      <c r="A14" s="20" t="s">
        <v>18</v>
      </c>
      <c r="B14" s="24">
        <v>0.125</v>
      </c>
      <c r="C14" s="24">
        <v>0</v>
      </c>
      <c r="D14" s="24">
        <v>0</v>
      </c>
      <c r="E14" s="24">
        <v>0</v>
      </c>
      <c r="F14" s="24">
        <v>0</v>
      </c>
      <c r="G14" s="24">
        <v>5.8823529411764705E-2</v>
      </c>
      <c r="H14" s="24">
        <v>6.6666666666666666E-2</v>
      </c>
      <c r="I14" s="24">
        <v>0.1</v>
      </c>
      <c r="J14" s="24">
        <v>0</v>
      </c>
      <c r="K14" s="24">
        <v>0</v>
      </c>
      <c r="L14" s="24">
        <v>0</v>
      </c>
    </row>
    <row r="15" spans="1:13" x14ac:dyDescent="0.25">
      <c r="A15" s="20" t="s">
        <v>0</v>
      </c>
      <c r="B15" s="24">
        <v>0</v>
      </c>
      <c r="C15" s="24">
        <v>0</v>
      </c>
      <c r="D15" s="24">
        <v>0</v>
      </c>
      <c r="E15" s="24">
        <v>0</v>
      </c>
      <c r="F15" s="24">
        <v>0</v>
      </c>
      <c r="G15" s="24">
        <v>5.8823529411764705E-2</v>
      </c>
      <c r="H15" s="24">
        <v>0</v>
      </c>
      <c r="I15" s="24">
        <v>0</v>
      </c>
      <c r="J15" s="24">
        <v>0</v>
      </c>
      <c r="K15" s="24">
        <v>0</v>
      </c>
      <c r="L15" s="24">
        <v>0</v>
      </c>
    </row>
    <row r="16" spans="1:13" x14ac:dyDescent="0.25">
      <c r="A16" s="20" t="s">
        <v>1</v>
      </c>
      <c r="B16" s="24">
        <v>0.125</v>
      </c>
      <c r="C16" s="24">
        <v>0</v>
      </c>
      <c r="D16" s="24">
        <v>0</v>
      </c>
      <c r="E16" s="24">
        <v>0</v>
      </c>
      <c r="F16" s="24">
        <v>5.8823529411764705E-2</v>
      </c>
      <c r="G16" s="24">
        <v>0</v>
      </c>
      <c r="H16" s="24">
        <v>0</v>
      </c>
      <c r="I16" s="24">
        <v>0</v>
      </c>
      <c r="J16" s="24">
        <v>0</v>
      </c>
      <c r="K16" s="24">
        <v>0</v>
      </c>
      <c r="L16" s="24">
        <v>0.14285714285714285</v>
      </c>
    </row>
    <row r="17" spans="1:12" x14ac:dyDescent="0.25">
      <c r="A17" s="20" t="s">
        <v>2</v>
      </c>
      <c r="B17" s="24">
        <v>0.25</v>
      </c>
      <c r="C17" s="24">
        <v>0.41666666666666669</v>
      </c>
      <c r="D17" s="24">
        <v>0.16666666666666666</v>
      </c>
      <c r="E17" s="24">
        <v>0.27272727272727271</v>
      </c>
      <c r="F17" s="24">
        <v>0.41176470588235292</v>
      </c>
      <c r="G17" s="24">
        <v>0.35294117647058826</v>
      </c>
      <c r="H17" s="24">
        <v>0.46666666666666667</v>
      </c>
      <c r="I17" s="24">
        <v>0.3</v>
      </c>
      <c r="J17" s="24">
        <v>0.44444444444444442</v>
      </c>
      <c r="K17" s="24">
        <v>0.27272727272727271</v>
      </c>
      <c r="L17" s="24">
        <v>0.14285714285714285</v>
      </c>
    </row>
    <row r="18" spans="1:12" x14ac:dyDescent="0.25">
      <c r="A18" s="20" t="s">
        <v>3</v>
      </c>
      <c r="B18" s="24">
        <v>0.375</v>
      </c>
      <c r="C18" s="24">
        <v>0.58333333333333337</v>
      </c>
      <c r="D18" s="24">
        <v>0.83333333333333337</v>
      </c>
      <c r="E18" s="24">
        <v>0.72727272727272729</v>
      </c>
      <c r="F18" s="24">
        <v>0.52941176470588236</v>
      </c>
      <c r="G18" s="24">
        <v>0.52941176470588236</v>
      </c>
      <c r="H18" s="24">
        <v>0.46666666666666667</v>
      </c>
      <c r="I18" s="24">
        <v>0.6</v>
      </c>
      <c r="J18" s="24">
        <v>0.55555555555555558</v>
      </c>
      <c r="K18" s="24">
        <v>0.72727272727272729</v>
      </c>
      <c r="L18" s="24">
        <v>0.7142857142857143</v>
      </c>
    </row>
    <row r="19" spans="1:12" x14ac:dyDescent="0.25">
      <c r="A19" s="22" t="s">
        <v>59</v>
      </c>
      <c r="B19" s="24">
        <v>0.125</v>
      </c>
      <c r="C19" s="24">
        <v>0</v>
      </c>
      <c r="D19" s="24">
        <v>0</v>
      </c>
      <c r="E19" s="24">
        <v>0</v>
      </c>
      <c r="F19" s="24">
        <v>0</v>
      </c>
      <c r="G19" s="24">
        <v>0</v>
      </c>
      <c r="H19" s="24">
        <v>0</v>
      </c>
      <c r="I19" s="24">
        <v>0</v>
      </c>
      <c r="J19" s="24">
        <v>0</v>
      </c>
      <c r="K19" s="24">
        <v>0</v>
      </c>
      <c r="L19" s="24">
        <v>0</v>
      </c>
    </row>
    <row r="20" spans="1:12" x14ac:dyDescent="0.25">
      <c r="A20" s="17" t="s">
        <v>5</v>
      </c>
      <c r="B20" s="25">
        <v>1</v>
      </c>
      <c r="C20" s="25">
        <v>1</v>
      </c>
      <c r="D20" s="25">
        <v>1</v>
      </c>
      <c r="E20" s="25">
        <v>1</v>
      </c>
      <c r="F20" s="25">
        <v>1</v>
      </c>
      <c r="G20" s="25">
        <v>1</v>
      </c>
      <c r="H20" s="25">
        <v>1</v>
      </c>
      <c r="I20" s="25">
        <v>1</v>
      </c>
      <c r="J20" s="25">
        <v>1</v>
      </c>
      <c r="K20" s="25">
        <v>1</v>
      </c>
      <c r="L20" s="25">
        <v>1</v>
      </c>
    </row>
    <row r="22" spans="1:12" x14ac:dyDescent="0.25">
      <c r="A22" s="16" t="s">
        <v>41</v>
      </c>
      <c r="B22"/>
      <c r="C22"/>
      <c r="D22"/>
      <c r="E22"/>
      <c r="F22"/>
      <c r="G22"/>
      <c r="H22"/>
      <c r="I22"/>
      <c r="J22"/>
      <c r="K22"/>
      <c r="L22"/>
    </row>
    <row r="23" spans="1:12" x14ac:dyDescent="0.25">
      <c r="A23" s="117" t="s">
        <v>55</v>
      </c>
      <c r="B23" s="117"/>
      <c r="C23" s="117"/>
      <c r="D23" s="117"/>
      <c r="E23" s="117"/>
      <c r="F23" s="117"/>
      <c r="G23" s="117"/>
      <c r="H23" s="117"/>
      <c r="I23" s="117"/>
      <c r="J23" s="117"/>
      <c r="K23" s="117"/>
      <c r="L23" s="117"/>
    </row>
    <row r="24" spans="1:12" x14ac:dyDescent="0.25">
      <c r="A24" s="117"/>
      <c r="B24" s="117"/>
      <c r="C24" s="117"/>
      <c r="D24" s="117"/>
      <c r="E24" s="117"/>
      <c r="F24" s="117"/>
      <c r="G24" s="117"/>
      <c r="H24" s="117"/>
      <c r="I24" s="117"/>
      <c r="J24" s="117"/>
      <c r="K24" s="117"/>
      <c r="L24" s="117"/>
    </row>
    <row r="25" spans="1:12" x14ac:dyDescent="0.25">
      <c r="A25" s="117"/>
      <c r="B25" s="117"/>
      <c r="C25" s="117"/>
      <c r="D25" s="117"/>
      <c r="E25" s="117"/>
      <c r="F25" s="117"/>
      <c r="G25" s="117"/>
      <c r="H25" s="117"/>
      <c r="I25" s="117"/>
      <c r="J25" s="117"/>
      <c r="K25" s="117"/>
      <c r="L25" s="117"/>
    </row>
    <row r="26" spans="1:12" ht="15" customHeight="1" x14ac:dyDescent="0.25">
      <c r="A26" s="119" t="s">
        <v>57</v>
      </c>
      <c r="B26" s="119"/>
      <c r="C26" s="119"/>
      <c r="D26" s="119"/>
      <c r="E26" s="119"/>
      <c r="F26" s="119"/>
      <c r="G26" s="119"/>
      <c r="H26" s="119"/>
      <c r="I26" s="119"/>
      <c r="J26" s="119"/>
      <c r="K26" s="119"/>
      <c r="L26" s="119"/>
    </row>
    <row r="27" spans="1:12" x14ac:dyDescent="0.25">
      <c r="A27" s="119"/>
      <c r="B27" s="119"/>
      <c r="C27" s="119"/>
      <c r="D27" s="119"/>
      <c r="E27" s="119"/>
      <c r="F27" s="119"/>
      <c r="G27" s="119"/>
      <c r="H27" s="119"/>
      <c r="I27" s="119"/>
      <c r="J27" s="119"/>
      <c r="K27" s="119"/>
      <c r="L27" s="119"/>
    </row>
    <row r="28" spans="1:12" x14ac:dyDescent="0.25">
      <c r="A28" s="119"/>
      <c r="B28" s="119"/>
      <c r="C28" s="119"/>
      <c r="D28" s="119"/>
      <c r="E28" s="119"/>
      <c r="F28" s="119"/>
      <c r="G28" s="119"/>
      <c r="H28" s="119"/>
      <c r="I28" s="119"/>
      <c r="J28" s="119"/>
      <c r="K28" s="119"/>
      <c r="L28" s="119"/>
    </row>
  </sheetData>
  <mergeCells count="3">
    <mergeCell ref="A23:L25"/>
    <mergeCell ref="A26:L28"/>
    <mergeCell ref="A1:L1"/>
  </mergeCells>
  <hyperlinks>
    <hyperlink ref="M1" location="Index!A1" display="Index" xr:uid="{B697E933-D590-4C2C-8C9B-CF777687185A}"/>
  </hyperlinks>
  <pageMargins left="0.70866141732283472" right="0.70866141732283472" top="0.74803149606299213" bottom="0.74803149606299213" header="0.31496062992125984" footer="0.31496062992125984"/>
  <pageSetup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B2F1-FA68-467B-BF12-2A71F80E6B97}">
  <sheetPr>
    <pageSetUpPr fitToPage="1"/>
  </sheetPr>
  <dimension ref="A1:U22"/>
  <sheetViews>
    <sheetView workbookViewId="0">
      <selection activeCell="A16" sqref="A16:L16"/>
    </sheetView>
  </sheetViews>
  <sheetFormatPr defaultRowHeight="15" x14ac:dyDescent="0.25"/>
  <cols>
    <col min="1" max="1" width="46.5703125" bestFit="1" customWidth="1"/>
    <col min="2" max="3" width="9.140625" customWidth="1"/>
  </cols>
  <sheetData>
    <row r="1" spans="1:21" x14ac:dyDescent="0.25">
      <c r="A1" s="120" t="s">
        <v>65</v>
      </c>
      <c r="B1" s="120"/>
      <c r="C1" s="120"/>
      <c r="D1" s="120"/>
      <c r="E1" s="120"/>
      <c r="F1" s="120"/>
      <c r="G1" s="120"/>
      <c r="H1" s="120"/>
      <c r="I1" s="120"/>
      <c r="J1" s="120"/>
      <c r="K1" s="120"/>
      <c r="L1" s="120"/>
      <c r="M1" s="27" t="s">
        <v>46</v>
      </c>
    </row>
    <row r="3" spans="1:21" x14ac:dyDescent="0.25">
      <c r="A3" s="47" t="s">
        <v>79</v>
      </c>
    </row>
    <row r="4" spans="1:21" x14ac:dyDescent="0.25">
      <c r="A4" s="4" t="s">
        <v>64</v>
      </c>
      <c r="B4" s="5" t="s">
        <v>9</v>
      </c>
      <c r="C4" s="5" t="s">
        <v>10</v>
      </c>
      <c r="D4" s="5" t="s">
        <v>11</v>
      </c>
      <c r="E4" s="5" t="s">
        <v>12</v>
      </c>
      <c r="F4" s="5" t="s">
        <v>13</v>
      </c>
      <c r="G4" s="5" t="s">
        <v>14</v>
      </c>
      <c r="H4" s="5" t="s">
        <v>15</v>
      </c>
      <c r="I4" s="5" t="s">
        <v>16</v>
      </c>
      <c r="J4" s="5" t="s">
        <v>17</v>
      </c>
      <c r="K4" s="5" t="s">
        <v>47</v>
      </c>
      <c r="L4" s="28" t="s">
        <v>63</v>
      </c>
    </row>
    <row r="5" spans="1:21" x14ac:dyDescent="0.25">
      <c r="A5" s="48" t="s">
        <v>36</v>
      </c>
      <c r="B5" s="49">
        <v>2.15</v>
      </c>
      <c r="C5" s="49">
        <v>3.03</v>
      </c>
      <c r="D5" s="50">
        <v>3.23</v>
      </c>
      <c r="E5" s="50">
        <v>2.0499999999999998</v>
      </c>
      <c r="F5" s="50">
        <v>3.96</v>
      </c>
      <c r="G5" s="50">
        <v>2.74</v>
      </c>
      <c r="H5" s="50">
        <v>3.07</v>
      </c>
      <c r="I5" s="50">
        <v>2.4</v>
      </c>
      <c r="J5" s="50">
        <v>3.23</v>
      </c>
      <c r="K5" s="50">
        <v>2.2000000000000002</v>
      </c>
      <c r="L5" s="50">
        <v>3.4</v>
      </c>
    </row>
    <row r="6" spans="1:21" x14ac:dyDescent="0.25">
      <c r="A6" s="51" t="s">
        <v>37</v>
      </c>
      <c r="B6" s="52">
        <v>1.75</v>
      </c>
      <c r="C6" s="53">
        <v>2.25</v>
      </c>
      <c r="D6" s="54">
        <v>2.67</v>
      </c>
      <c r="E6" s="54">
        <v>1.88</v>
      </c>
      <c r="F6" s="54">
        <v>2.5</v>
      </c>
      <c r="G6" s="54">
        <v>2</v>
      </c>
      <c r="H6" s="54">
        <v>2.67</v>
      </c>
      <c r="I6" s="54">
        <v>2.56</v>
      </c>
      <c r="J6" s="54">
        <v>2.67</v>
      </c>
      <c r="K6" s="54">
        <v>1.26</v>
      </c>
      <c r="L6" s="54">
        <v>3</v>
      </c>
    </row>
    <row r="9" spans="1:21" x14ac:dyDescent="0.25">
      <c r="A9" s="30" t="s">
        <v>78</v>
      </c>
    </row>
    <row r="10" spans="1:21" x14ac:dyDescent="0.25">
      <c r="A10" s="4" t="s">
        <v>64</v>
      </c>
      <c r="B10" s="5" t="s">
        <v>9</v>
      </c>
      <c r="C10" s="5" t="s">
        <v>10</v>
      </c>
      <c r="D10" s="5" t="s">
        <v>11</v>
      </c>
      <c r="E10" s="5" t="s">
        <v>12</v>
      </c>
      <c r="F10" s="5" t="s">
        <v>13</v>
      </c>
      <c r="G10" s="5" t="s">
        <v>14</v>
      </c>
      <c r="H10" s="5" t="s">
        <v>15</v>
      </c>
      <c r="I10" s="5" t="s">
        <v>16</v>
      </c>
      <c r="J10" s="5" t="s">
        <v>17</v>
      </c>
      <c r="K10" s="5" t="s">
        <v>47</v>
      </c>
      <c r="L10" s="28" t="s">
        <v>63</v>
      </c>
    </row>
    <row r="11" spans="1:21" x14ac:dyDescent="0.25">
      <c r="A11" s="48" t="s">
        <v>36</v>
      </c>
      <c r="B11" s="49">
        <v>1.83</v>
      </c>
      <c r="C11" s="49">
        <v>2.06</v>
      </c>
      <c r="D11" s="50">
        <v>2.2000000000000002</v>
      </c>
      <c r="E11" s="50">
        <v>1.73</v>
      </c>
      <c r="F11" s="50">
        <v>3.28</v>
      </c>
      <c r="G11" s="50">
        <v>2.06</v>
      </c>
      <c r="H11" s="50">
        <v>2.33</v>
      </c>
      <c r="I11" s="50">
        <v>1.91</v>
      </c>
      <c r="J11" s="50">
        <v>2.33</v>
      </c>
      <c r="K11" s="50">
        <v>1.6</v>
      </c>
      <c r="L11" s="50">
        <v>2.97</v>
      </c>
      <c r="N11" s="43"/>
      <c r="O11" s="43"/>
      <c r="P11" s="43"/>
      <c r="Q11" s="43"/>
      <c r="R11" s="43"/>
      <c r="S11" s="43"/>
      <c r="T11" s="43"/>
      <c r="U11" s="43"/>
    </row>
    <row r="12" spans="1:21" x14ac:dyDescent="0.25">
      <c r="A12" s="51" t="s">
        <v>37</v>
      </c>
      <c r="B12" s="52">
        <v>1.17</v>
      </c>
      <c r="C12" s="53">
        <v>1.5</v>
      </c>
      <c r="D12" s="54">
        <v>2</v>
      </c>
      <c r="E12" s="54">
        <v>1.33</v>
      </c>
      <c r="F12" s="54">
        <v>1.67</v>
      </c>
      <c r="G12" s="54">
        <v>2</v>
      </c>
      <c r="H12" s="54">
        <v>2</v>
      </c>
      <c r="I12" s="54">
        <v>2</v>
      </c>
      <c r="J12" s="54">
        <v>2.67</v>
      </c>
      <c r="K12" s="54">
        <v>1</v>
      </c>
      <c r="L12" s="54">
        <v>3</v>
      </c>
    </row>
    <row r="14" spans="1:21" x14ac:dyDescent="0.25">
      <c r="A14" s="6" t="s">
        <v>41</v>
      </c>
      <c r="B14" s="29"/>
      <c r="C14" s="29"/>
      <c r="D14" s="29"/>
      <c r="E14" s="29"/>
      <c r="F14" s="29"/>
      <c r="G14" s="29"/>
      <c r="H14" s="29"/>
      <c r="I14" s="29"/>
      <c r="J14" s="29"/>
      <c r="K14" s="29"/>
      <c r="L14" s="29"/>
    </row>
    <row r="15" spans="1:21" x14ac:dyDescent="0.25">
      <c r="A15" s="121" t="s">
        <v>49</v>
      </c>
      <c r="B15" s="122"/>
      <c r="C15" s="122"/>
      <c r="D15" s="122"/>
      <c r="E15" s="122"/>
      <c r="F15" s="122"/>
      <c r="G15" s="122"/>
      <c r="H15" s="122"/>
      <c r="I15" s="122"/>
      <c r="J15" s="122"/>
      <c r="K15" s="122"/>
      <c r="L15" s="122"/>
    </row>
    <row r="16" spans="1:21" x14ac:dyDescent="0.25">
      <c r="A16" s="123" t="s">
        <v>73</v>
      </c>
      <c r="B16" s="123"/>
      <c r="C16" s="123"/>
      <c r="D16" s="123"/>
      <c r="E16" s="123"/>
      <c r="F16" s="123"/>
      <c r="G16" s="123"/>
      <c r="H16" s="123"/>
      <c r="I16" s="123"/>
      <c r="J16" s="123"/>
      <c r="K16" s="123"/>
      <c r="L16" s="123"/>
    </row>
    <row r="17" spans="1:12" x14ac:dyDescent="0.25">
      <c r="A17" s="121" t="s">
        <v>61</v>
      </c>
      <c r="B17" s="121"/>
      <c r="C17" s="121"/>
      <c r="D17" s="121"/>
      <c r="E17" s="121"/>
      <c r="F17" s="121"/>
      <c r="G17" s="121"/>
      <c r="H17" s="121"/>
      <c r="I17" s="121"/>
      <c r="J17" s="121"/>
      <c r="K17" s="121"/>
      <c r="L17" s="121"/>
    </row>
    <row r="18" spans="1:12" x14ac:dyDescent="0.25">
      <c r="A18" s="121"/>
      <c r="B18" s="121"/>
      <c r="C18" s="121"/>
      <c r="D18" s="121"/>
      <c r="E18" s="121"/>
      <c r="F18" s="121"/>
      <c r="G18" s="121"/>
      <c r="H18" s="121"/>
      <c r="I18" s="121"/>
      <c r="J18" s="121"/>
      <c r="K18" s="121"/>
      <c r="L18" s="121"/>
    </row>
    <row r="19" spans="1:12" x14ac:dyDescent="0.25">
      <c r="A19" s="121"/>
      <c r="B19" s="121"/>
      <c r="C19" s="121"/>
      <c r="D19" s="121"/>
      <c r="E19" s="121"/>
      <c r="F19" s="121"/>
      <c r="G19" s="121"/>
      <c r="H19" s="121"/>
      <c r="I19" s="121"/>
      <c r="J19" s="121"/>
      <c r="K19" s="121"/>
      <c r="L19" s="121"/>
    </row>
    <row r="20" spans="1:12" x14ac:dyDescent="0.25">
      <c r="A20" s="121" t="s">
        <v>62</v>
      </c>
      <c r="B20" s="121"/>
      <c r="C20" s="121"/>
      <c r="D20" s="121"/>
      <c r="E20" s="121"/>
      <c r="F20" s="121"/>
      <c r="G20" s="121"/>
      <c r="H20" s="121"/>
      <c r="I20" s="121"/>
      <c r="J20" s="121"/>
      <c r="K20" s="121"/>
      <c r="L20" s="121"/>
    </row>
    <row r="21" spans="1:12" x14ac:dyDescent="0.25">
      <c r="A21" s="121"/>
      <c r="B21" s="121"/>
      <c r="C21" s="121"/>
      <c r="D21" s="121"/>
      <c r="E21" s="121"/>
      <c r="F21" s="121"/>
      <c r="G21" s="121"/>
      <c r="H21" s="121"/>
      <c r="I21" s="121"/>
      <c r="J21" s="121"/>
      <c r="K21" s="121"/>
      <c r="L21" s="121"/>
    </row>
    <row r="22" spans="1:12" x14ac:dyDescent="0.25">
      <c r="A22" s="121"/>
      <c r="B22" s="121"/>
      <c r="C22" s="121"/>
      <c r="D22" s="121"/>
      <c r="E22" s="121"/>
      <c r="F22" s="121"/>
      <c r="G22" s="121"/>
      <c r="H22" s="121"/>
      <c r="I22" s="121"/>
      <c r="J22" s="121"/>
      <c r="K22" s="121"/>
      <c r="L22" s="121"/>
    </row>
  </sheetData>
  <mergeCells count="5">
    <mergeCell ref="A15:L15"/>
    <mergeCell ref="A16:L16"/>
    <mergeCell ref="A17:L19"/>
    <mergeCell ref="A20:L22"/>
    <mergeCell ref="A1:L1"/>
  </mergeCells>
  <hyperlinks>
    <hyperlink ref="M1" location="Index!A1" display="Index" xr:uid="{08FBB9DD-483D-4D2E-88AC-A6A4CA75BE03}"/>
  </hyperlinks>
  <pageMargins left="0.70866141732283472" right="0.70866141732283472" top="0.74803149606299213" bottom="0.74803149606299213" header="0.31496062992125984" footer="0.31496062992125984"/>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69A2-3EF8-44C3-AF3C-5B9121DCD074}">
  <sheetPr>
    <pageSetUpPr fitToPage="1"/>
  </sheetPr>
  <dimension ref="A1:O33"/>
  <sheetViews>
    <sheetView workbookViewId="0">
      <selection sqref="A1:N1"/>
    </sheetView>
  </sheetViews>
  <sheetFormatPr defaultRowHeight="15" x14ac:dyDescent="0.25"/>
  <cols>
    <col min="1" max="1" width="30.42578125" customWidth="1"/>
  </cols>
  <sheetData>
    <row r="1" spans="1:15" x14ac:dyDescent="0.25">
      <c r="A1" s="124" t="s">
        <v>87</v>
      </c>
      <c r="B1" s="124"/>
      <c r="C1" s="124"/>
      <c r="D1" s="124"/>
      <c r="E1" s="124"/>
      <c r="F1" s="124"/>
      <c r="G1" s="124"/>
      <c r="H1" s="124"/>
      <c r="I1" s="124"/>
      <c r="J1" s="124"/>
      <c r="K1" s="124"/>
      <c r="L1" s="124"/>
      <c r="M1" s="124"/>
      <c r="N1" s="124"/>
      <c r="O1" s="27" t="s">
        <v>46</v>
      </c>
    </row>
    <row r="3" spans="1:15" x14ac:dyDescent="0.25">
      <c r="A3" s="4" t="s">
        <v>77</v>
      </c>
      <c r="B3" s="31" t="s">
        <v>9</v>
      </c>
      <c r="C3" s="31" t="s">
        <v>10</v>
      </c>
      <c r="D3" s="31" t="s">
        <v>11</v>
      </c>
      <c r="E3" s="31" t="s">
        <v>12</v>
      </c>
      <c r="F3" s="31" t="s">
        <v>13</v>
      </c>
      <c r="G3" s="31" t="s">
        <v>14</v>
      </c>
      <c r="H3" s="31" t="s">
        <v>15</v>
      </c>
      <c r="I3" s="31" t="s">
        <v>16</v>
      </c>
      <c r="J3" s="31" t="s">
        <v>17</v>
      </c>
      <c r="K3" s="31" t="s">
        <v>47</v>
      </c>
      <c r="L3" s="32" t="s">
        <v>63</v>
      </c>
    </row>
    <row r="4" spans="1:15" x14ac:dyDescent="0.25">
      <c r="A4" s="10" t="s">
        <v>29</v>
      </c>
      <c r="B4" s="33">
        <v>0</v>
      </c>
      <c r="C4" s="33">
        <v>1</v>
      </c>
      <c r="D4" s="33">
        <v>0</v>
      </c>
      <c r="E4" s="33">
        <v>2</v>
      </c>
      <c r="F4" s="33">
        <v>1</v>
      </c>
      <c r="G4" s="33">
        <v>0</v>
      </c>
      <c r="H4" s="33">
        <v>1</v>
      </c>
      <c r="I4" s="33">
        <v>0</v>
      </c>
      <c r="J4" s="33">
        <v>1</v>
      </c>
      <c r="K4" s="33">
        <v>1</v>
      </c>
      <c r="L4" s="33">
        <v>0</v>
      </c>
    </row>
    <row r="5" spans="1:15" x14ac:dyDescent="0.25">
      <c r="A5" s="10" t="s">
        <v>30</v>
      </c>
      <c r="B5" s="33">
        <v>2</v>
      </c>
      <c r="C5" s="33">
        <v>2</v>
      </c>
      <c r="D5" s="33">
        <v>2</v>
      </c>
      <c r="E5" s="33">
        <v>4</v>
      </c>
      <c r="F5" s="33">
        <v>2</v>
      </c>
      <c r="G5" s="33">
        <v>5</v>
      </c>
      <c r="H5" s="33">
        <v>2</v>
      </c>
      <c r="I5" s="33">
        <v>2</v>
      </c>
      <c r="J5" s="33">
        <v>1</v>
      </c>
      <c r="K5" s="33">
        <v>5</v>
      </c>
      <c r="L5" s="33">
        <v>0</v>
      </c>
    </row>
    <row r="6" spans="1:15" x14ac:dyDescent="0.25">
      <c r="A6" s="10" t="s">
        <v>31</v>
      </c>
      <c r="B6" s="33">
        <v>0</v>
      </c>
      <c r="C6" s="33">
        <v>1</v>
      </c>
      <c r="D6" s="33">
        <v>2</v>
      </c>
      <c r="E6" s="33">
        <v>1</v>
      </c>
      <c r="F6" s="33">
        <v>2</v>
      </c>
      <c r="G6" s="33">
        <v>1</v>
      </c>
      <c r="H6" s="33">
        <v>2</v>
      </c>
      <c r="I6" s="33">
        <v>3</v>
      </c>
      <c r="J6" s="33">
        <v>1</v>
      </c>
      <c r="K6" s="33">
        <v>1</v>
      </c>
      <c r="L6" s="33">
        <v>3</v>
      </c>
    </row>
    <row r="7" spans="1:15" x14ac:dyDescent="0.25">
      <c r="A7" s="10" t="s">
        <v>32</v>
      </c>
      <c r="B7" s="33">
        <v>1</v>
      </c>
      <c r="C7" s="33">
        <v>1</v>
      </c>
      <c r="D7" s="33">
        <v>0</v>
      </c>
      <c r="E7" s="33">
        <v>0</v>
      </c>
      <c r="F7" s="33">
        <v>0</v>
      </c>
      <c r="G7" s="33">
        <v>2</v>
      </c>
      <c r="H7" s="33">
        <v>1</v>
      </c>
      <c r="I7" s="33">
        <v>1</v>
      </c>
      <c r="J7" s="33">
        <v>0</v>
      </c>
      <c r="K7" s="33">
        <v>0</v>
      </c>
      <c r="L7" s="33">
        <v>1</v>
      </c>
    </row>
    <row r="8" spans="1:15" x14ac:dyDescent="0.25">
      <c r="A8" s="10" t="s">
        <v>33</v>
      </c>
      <c r="B8" s="33">
        <v>0</v>
      </c>
      <c r="C8" s="33">
        <v>1</v>
      </c>
      <c r="D8" s="33">
        <v>0</v>
      </c>
      <c r="E8" s="33">
        <v>0</v>
      </c>
      <c r="F8" s="33">
        <v>2</v>
      </c>
      <c r="G8" s="33">
        <v>0</v>
      </c>
      <c r="H8" s="33">
        <v>0</v>
      </c>
      <c r="I8" s="33">
        <v>0</v>
      </c>
      <c r="J8" s="33">
        <v>0</v>
      </c>
      <c r="K8" s="33">
        <v>0</v>
      </c>
      <c r="L8" s="33">
        <v>1</v>
      </c>
    </row>
    <row r="9" spans="1:15" x14ac:dyDescent="0.25">
      <c r="A9" s="10" t="s">
        <v>34</v>
      </c>
      <c r="B9" s="33">
        <v>0</v>
      </c>
      <c r="C9" s="33">
        <v>0</v>
      </c>
      <c r="D9" s="33">
        <v>0</v>
      </c>
      <c r="E9" s="33">
        <v>1</v>
      </c>
      <c r="F9" s="33">
        <v>0</v>
      </c>
      <c r="G9" s="33">
        <v>1</v>
      </c>
      <c r="H9" s="33">
        <v>0</v>
      </c>
      <c r="I9" s="33">
        <v>0</v>
      </c>
      <c r="J9" s="33">
        <v>2</v>
      </c>
      <c r="K9" s="33">
        <v>0</v>
      </c>
      <c r="L9" s="33">
        <v>0</v>
      </c>
    </row>
    <row r="10" spans="1:15" x14ac:dyDescent="0.25">
      <c r="A10" s="10" t="s">
        <v>35</v>
      </c>
      <c r="B10" s="33">
        <v>0</v>
      </c>
      <c r="C10" s="33">
        <v>0</v>
      </c>
      <c r="D10" s="33">
        <v>0</v>
      </c>
      <c r="E10" s="33">
        <v>0</v>
      </c>
      <c r="F10" s="33">
        <v>1</v>
      </c>
      <c r="G10" s="33">
        <v>0</v>
      </c>
      <c r="H10" s="33">
        <v>0</v>
      </c>
      <c r="I10" s="33">
        <v>0</v>
      </c>
      <c r="J10" s="33">
        <v>0</v>
      </c>
      <c r="K10" s="33">
        <v>0</v>
      </c>
      <c r="L10" s="33">
        <v>0</v>
      </c>
    </row>
    <row r="11" spans="1:15" s="1" customFormat="1" x14ac:dyDescent="0.25">
      <c r="A11" s="10" t="s">
        <v>90</v>
      </c>
      <c r="B11" s="63">
        <v>0</v>
      </c>
      <c r="C11" s="63">
        <v>1</v>
      </c>
      <c r="D11" s="63">
        <v>1</v>
      </c>
      <c r="E11" s="63">
        <v>0</v>
      </c>
      <c r="F11" s="63">
        <v>1</v>
      </c>
      <c r="G11" s="63">
        <v>0</v>
      </c>
      <c r="H11" s="63">
        <v>1</v>
      </c>
      <c r="I11" s="63">
        <v>0</v>
      </c>
      <c r="J11" s="63">
        <v>0</v>
      </c>
      <c r="K11" s="63">
        <v>1</v>
      </c>
      <c r="L11" s="63">
        <v>0</v>
      </c>
    </row>
    <row r="12" spans="1:15" x14ac:dyDescent="0.25">
      <c r="A12" s="34" t="s">
        <v>5</v>
      </c>
      <c r="B12" s="34">
        <v>3</v>
      </c>
      <c r="C12" s="34">
        <v>7</v>
      </c>
      <c r="D12" s="34">
        <v>5</v>
      </c>
      <c r="E12" s="34">
        <v>8</v>
      </c>
      <c r="F12" s="34">
        <v>9</v>
      </c>
      <c r="G12" s="34">
        <v>9</v>
      </c>
      <c r="H12" s="34">
        <v>7</v>
      </c>
      <c r="I12" s="34">
        <v>6</v>
      </c>
      <c r="J12" s="34">
        <v>5</v>
      </c>
      <c r="K12" s="34">
        <v>8</v>
      </c>
      <c r="L12" s="34">
        <v>5</v>
      </c>
    </row>
    <row r="13" spans="1:15" x14ac:dyDescent="0.25">
      <c r="A13" s="35"/>
      <c r="B13" s="35"/>
      <c r="C13" s="35"/>
      <c r="D13" s="35"/>
      <c r="E13" s="35"/>
      <c r="F13" s="35"/>
      <c r="G13" s="35"/>
      <c r="H13" s="35"/>
      <c r="I13" s="35"/>
      <c r="J13" s="35"/>
      <c r="K13" s="35"/>
      <c r="L13" s="35"/>
    </row>
    <row r="14" spans="1:15" x14ac:dyDescent="0.25">
      <c r="A14" s="4" t="s">
        <v>77</v>
      </c>
      <c r="B14" s="31" t="s">
        <v>9</v>
      </c>
      <c r="C14" s="31" t="s">
        <v>10</v>
      </c>
      <c r="D14" s="31" t="s">
        <v>11</v>
      </c>
      <c r="E14" s="31" t="s">
        <v>12</v>
      </c>
      <c r="F14" s="31" t="s">
        <v>13</v>
      </c>
      <c r="G14" s="31" t="s">
        <v>14</v>
      </c>
      <c r="H14" s="31" t="s">
        <v>15</v>
      </c>
      <c r="I14" s="31" t="s">
        <v>16</v>
      </c>
      <c r="J14" s="31" t="s">
        <v>17</v>
      </c>
      <c r="K14" s="31" t="s">
        <v>47</v>
      </c>
      <c r="L14" s="32" t="s">
        <v>63</v>
      </c>
    </row>
    <row r="15" spans="1:15" x14ac:dyDescent="0.25">
      <c r="A15" s="10" t="s">
        <v>29</v>
      </c>
      <c r="B15" s="36">
        <v>0</v>
      </c>
      <c r="C15" s="36">
        <v>0.14285714285714285</v>
      </c>
      <c r="D15" s="36">
        <v>0</v>
      </c>
      <c r="E15" s="36">
        <v>0.25</v>
      </c>
      <c r="F15" s="36">
        <v>0.1111111111111111</v>
      </c>
      <c r="G15" s="36">
        <v>0</v>
      </c>
      <c r="H15" s="36">
        <v>0.14285714285714285</v>
      </c>
      <c r="I15" s="36">
        <v>0</v>
      </c>
      <c r="J15" s="36">
        <v>0.2</v>
      </c>
      <c r="K15" s="36">
        <v>0.125</v>
      </c>
      <c r="L15" s="36">
        <v>0</v>
      </c>
    </row>
    <row r="16" spans="1:15" x14ac:dyDescent="0.25">
      <c r="A16" s="10" t="s">
        <v>30</v>
      </c>
      <c r="B16" s="36">
        <v>0.66666666666666663</v>
      </c>
      <c r="C16" s="36">
        <v>0.2857142857142857</v>
      </c>
      <c r="D16" s="36">
        <v>0.4</v>
      </c>
      <c r="E16" s="36">
        <v>0.5</v>
      </c>
      <c r="F16" s="36">
        <v>0.22222222222222221</v>
      </c>
      <c r="G16" s="36">
        <v>0.55555555555555558</v>
      </c>
      <c r="H16" s="36">
        <v>0.2857142857142857</v>
      </c>
      <c r="I16" s="36">
        <v>0.33333333333333331</v>
      </c>
      <c r="J16" s="36">
        <v>0.2</v>
      </c>
      <c r="K16" s="36">
        <v>0.625</v>
      </c>
      <c r="L16" s="36">
        <v>0</v>
      </c>
    </row>
    <row r="17" spans="1:12" x14ac:dyDescent="0.25">
      <c r="A17" s="10" t="s">
        <v>31</v>
      </c>
      <c r="B17" s="36">
        <v>0</v>
      </c>
      <c r="C17" s="36">
        <v>0.14285714285714285</v>
      </c>
      <c r="D17" s="36">
        <v>0.4</v>
      </c>
      <c r="E17" s="36">
        <v>0.125</v>
      </c>
      <c r="F17" s="36">
        <v>0.22222222222222221</v>
      </c>
      <c r="G17" s="36">
        <v>0.1111111111111111</v>
      </c>
      <c r="H17" s="36">
        <v>0.2857142857142857</v>
      </c>
      <c r="I17" s="36">
        <v>0.5</v>
      </c>
      <c r="J17" s="36">
        <v>0.2</v>
      </c>
      <c r="K17" s="36">
        <v>0.125</v>
      </c>
      <c r="L17" s="36">
        <v>0.6</v>
      </c>
    </row>
    <row r="18" spans="1:12" x14ac:dyDescent="0.25">
      <c r="A18" s="10" t="s">
        <v>32</v>
      </c>
      <c r="B18" s="36">
        <v>0.33333333333333331</v>
      </c>
      <c r="C18" s="36">
        <v>0.14285714285714285</v>
      </c>
      <c r="D18" s="36">
        <v>0</v>
      </c>
      <c r="E18" s="36">
        <v>0</v>
      </c>
      <c r="F18" s="36">
        <v>0</v>
      </c>
      <c r="G18" s="36">
        <v>0.22222222222222221</v>
      </c>
      <c r="H18" s="36">
        <v>0.14285714285714285</v>
      </c>
      <c r="I18" s="36">
        <v>0.16666666666666666</v>
      </c>
      <c r="J18" s="36">
        <v>0</v>
      </c>
      <c r="K18" s="36">
        <v>0</v>
      </c>
      <c r="L18" s="36">
        <v>0.2</v>
      </c>
    </row>
    <row r="19" spans="1:12" x14ac:dyDescent="0.25">
      <c r="A19" s="10" t="s">
        <v>33</v>
      </c>
      <c r="B19" s="36">
        <v>0</v>
      </c>
      <c r="C19" s="36">
        <v>0.14285714285714285</v>
      </c>
      <c r="D19" s="36">
        <v>0</v>
      </c>
      <c r="E19" s="36">
        <v>0</v>
      </c>
      <c r="F19" s="36">
        <v>0.22222222222222221</v>
      </c>
      <c r="G19" s="36">
        <v>0</v>
      </c>
      <c r="H19" s="36">
        <v>0</v>
      </c>
      <c r="I19" s="36">
        <v>0</v>
      </c>
      <c r="J19" s="36">
        <v>0</v>
      </c>
      <c r="K19" s="36">
        <v>0</v>
      </c>
      <c r="L19" s="36">
        <v>0.2</v>
      </c>
    </row>
    <row r="20" spans="1:12" x14ac:dyDescent="0.25">
      <c r="A20" s="10" t="s">
        <v>34</v>
      </c>
      <c r="B20" s="36">
        <v>0</v>
      </c>
      <c r="C20" s="36">
        <v>0</v>
      </c>
      <c r="D20" s="36">
        <v>0</v>
      </c>
      <c r="E20" s="36">
        <v>0.125</v>
      </c>
      <c r="F20" s="36">
        <v>0</v>
      </c>
      <c r="G20" s="36">
        <v>0.1111111111111111</v>
      </c>
      <c r="H20" s="36">
        <v>0</v>
      </c>
      <c r="I20" s="36">
        <v>0</v>
      </c>
      <c r="J20" s="36">
        <v>0.4</v>
      </c>
      <c r="K20" s="36">
        <v>0</v>
      </c>
      <c r="L20" s="36">
        <v>0</v>
      </c>
    </row>
    <row r="21" spans="1:12" x14ac:dyDescent="0.25">
      <c r="A21" s="10" t="s">
        <v>35</v>
      </c>
      <c r="B21" s="36">
        <v>0</v>
      </c>
      <c r="C21" s="36">
        <v>0</v>
      </c>
      <c r="D21" s="36">
        <v>0</v>
      </c>
      <c r="E21" s="36">
        <v>0</v>
      </c>
      <c r="F21" s="36">
        <v>0.1111111111111111</v>
      </c>
      <c r="G21" s="36">
        <v>0</v>
      </c>
      <c r="H21" s="36">
        <v>0</v>
      </c>
      <c r="I21" s="36">
        <v>0</v>
      </c>
      <c r="J21" s="36">
        <v>0</v>
      </c>
      <c r="K21" s="36">
        <v>0</v>
      </c>
      <c r="L21" s="36">
        <v>0</v>
      </c>
    </row>
    <row r="22" spans="1:12" s="1" customFormat="1" x14ac:dyDescent="0.25">
      <c r="A22" s="10" t="s">
        <v>90</v>
      </c>
      <c r="B22" s="64">
        <v>0</v>
      </c>
      <c r="C22" s="64">
        <v>0.14285714285714285</v>
      </c>
      <c r="D22" s="64">
        <v>0.2</v>
      </c>
      <c r="E22" s="64">
        <v>0</v>
      </c>
      <c r="F22" s="64">
        <v>0.1111111111111111</v>
      </c>
      <c r="G22" s="64">
        <v>0</v>
      </c>
      <c r="H22" s="64">
        <v>0.14285714285714285</v>
      </c>
      <c r="I22" s="64">
        <v>0</v>
      </c>
      <c r="J22" s="64">
        <v>0</v>
      </c>
      <c r="K22" s="64">
        <v>0.125</v>
      </c>
      <c r="L22" s="64">
        <v>0</v>
      </c>
    </row>
    <row r="23" spans="1:12" x14ac:dyDescent="0.25">
      <c r="A23" s="34" t="s">
        <v>5</v>
      </c>
      <c r="B23" s="37">
        <v>1</v>
      </c>
      <c r="C23" s="37">
        <v>1</v>
      </c>
      <c r="D23" s="37">
        <v>1</v>
      </c>
      <c r="E23" s="37">
        <v>1</v>
      </c>
      <c r="F23" s="37">
        <v>1</v>
      </c>
      <c r="G23" s="37">
        <v>1</v>
      </c>
      <c r="H23" s="37">
        <v>1</v>
      </c>
      <c r="I23" s="37">
        <v>1</v>
      </c>
      <c r="J23" s="37">
        <v>1</v>
      </c>
      <c r="K23" s="37">
        <v>1</v>
      </c>
      <c r="L23" s="37">
        <v>1</v>
      </c>
    </row>
    <row r="25" spans="1:12" x14ac:dyDescent="0.25">
      <c r="A25" s="38" t="s">
        <v>41</v>
      </c>
    </row>
    <row r="26" spans="1:12" ht="15" customHeight="1" x14ac:dyDescent="0.25">
      <c r="A26" s="121" t="s">
        <v>76</v>
      </c>
      <c r="B26" s="121"/>
      <c r="C26" s="121"/>
      <c r="D26" s="121"/>
      <c r="E26" s="121"/>
      <c r="F26" s="121"/>
      <c r="G26" s="121"/>
      <c r="H26" s="121"/>
      <c r="I26" s="121"/>
      <c r="J26" s="121"/>
      <c r="K26" s="121"/>
      <c r="L26" s="121"/>
    </row>
    <row r="27" spans="1:12" x14ac:dyDescent="0.25">
      <c r="A27" s="121"/>
      <c r="B27" s="121"/>
      <c r="C27" s="121"/>
      <c r="D27" s="121"/>
      <c r="E27" s="121"/>
      <c r="F27" s="121"/>
      <c r="G27" s="121"/>
      <c r="H27" s="121"/>
      <c r="I27" s="121"/>
      <c r="J27" s="121"/>
      <c r="K27" s="121"/>
      <c r="L27" s="121"/>
    </row>
    <row r="28" spans="1:12" x14ac:dyDescent="0.25">
      <c r="A28" s="123" t="s">
        <v>73</v>
      </c>
      <c r="B28" s="123"/>
      <c r="C28" s="123"/>
      <c r="D28" s="123"/>
      <c r="E28" s="123"/>
      <c r="F28" s="123"/>
      <c r="G28" s="123"/>
      <c r="H28" s="123"/>
      <c r="I28" s="123"/>
      <c r="J28" s="123"/>
      <c r="K28" s="123"/>
      <c r="L28" s="123"/>
    </row>
    <row r="29" spans="1:12" x14ac:dyDescent="0.25">
      <c r="A29" s="121" t="s">
        <v>61</v>
      </c>
      <c r="B29" s="121"/>
      <c r="C29" s="121"/>
      <c r="D29" s="121"/>
      <c r="E29" s="121"/>
      <c r="F29" s="121"/>
      <c r="G29" s="121"/>
      <c r="H29" s="121"/>
      <c r="I29" s="121"/>
      <c r="J29" s="121"/>
      <c r="K29" s="121"/>
      <c r="L29" s="121"/>
    </row>
    <row r="30" spans="1:12" x14ac:dyDescent="0.25">
      <c r="A30" s="121"/>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t="s">
        <v>89</v>
      </c>
      <c r="B32" s="121"/>
      <c r="C32" s="121"/>
      <c r="D32" s="121"/>
      <c r="E32" s="121"/>
      <c r="F32" s="121"/>
      <c r="G32" s="121"/>
      <c r="H32" s="121"/>
      <c r="I32" s="121"/>
      <c r="J32" s="121"/>
      <c r="K32" s="121"/>
      <c r="L32" s="121"/>
    </row>
    <row r="33" spans="1:12" x14ac:dyDescent="0.25">
      <c r="A33" s="121"/>
      <c r="B33" s="121"/>
      <c r="C33" s="121"/>
      <c r="D33" s="121"/>
      <c r="E33" s="121"/>
      <c r="F33" s="121"/>
      <c r="G33" s="121"/>
      <c r="H33" s="121"/>
      <c r="I33" s="121"/>
      <c r="J33" s="121"/>
      <c r="K33" s="121"/>
      <c r="L33" s="121"/>
    </row>
  </sheetData>
  <mergeCells count="5">
    <mergeCell ref="A26:L27"/>
    <mergeCell ref="A28:L28"/>
    <mergeCell ref="A29:L31"/>
    <mergeCell ref="A32:L33"/>
    <mergeCell ref="A1:N1"/>
  </mergeCells>
  <hyperlinks>
    <hyperlink ref="O1" location="Index!A1" display="Index" xr:uid="{753A6912-33D0-4516-B3BC-F2C882608547}"/>
  </hyperlinks>
  <pageMargins left="0.70866141732283472" right="0.70866141732283472" top="0.74803149606299213" bottom="0.74803149606299213" header="0.31496062992125984" footer="0.31496062992125984"/>
  <pageSetup paperSize="9"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1485-13DC-4859-A112-947658B851A0}">
  <sheetPr>
    <pageSetUpPr fitToPage="1"/>
  </sheetPr>
  <dimension ref="A1:N29"/>
  <sheetViews>
    <sheetView workbookViewId="0">
      <selection activeCell="A26" sqref="A26:L26"/>
    </sheetView>
  </sheetViews>
  <sheetFormatPr defaultRowHeight="15" x14ac:dyDescent="0.25"/>
  <cols>
    <col min="1" max="1" width="29.5703125" customWidth="1"/>
  </cols>
  <sheetData>
    <row r="1" spans="1:14" x14ac:dyDescent="0.25">
      <c r="A1" s="124" t="s">
        <v>86</v>
      </c>
      <c r="B1" s="124"/>
      <c r="C1" s="124"/>
      <c r="D1" s="124"/>
      <c r="E1" s="124"/>
      <c r="F1" s="124"/>
      <c r="G1" s="124"/>
      <c r="H1" s="124"/>
      <c r="I1" s="124"/>
      <c r="J1" s="124"/>
      <c r="K1" s="124"/>
      <c r="L1" s="124"/>
      <c r="M1" s="124"/>
      <c r="N1" s="27" t="s">
        <v>46</v>
      </c>
    </row>
    <row r="3" spans="1:14" x14ac:dyDescent="0.25">
      <c r="A3" s="4" t="s">
        <v>77</v>
      </c>
      <c r="B3" s="31" t="s">
        <v>9</v>
      </c>
      <c r="C3" s="31" t="s">
        <v>10</v>
      </c>
      <c r="D3" s="31" t="s">
        <v>11</v>
      </c>
      <c r="E3" s="31" t="s">
        <v>12</v>
      </c>
      <c r="F3" s="31" t="s">
        <v>13</v>
      </c>
      <c r="G3" s="31" t="s">
        <v>14</v>
      </c>
      <c r="H3" s="31" t="s">
        <v>15</v>
      </c>
      <c r="I3" s="31" t="s">
        <v>16</v>
      </c>
      <c r="J3" s="31" t="s">
        <v>17</v>
      </c>
      <c r="K3" s="31" t="s">
        <v>47</v>
      </c>
      <c r="L3" s="32" t="s">
        <v>63</v>
      </c>
    </row>
    <row r="4" spans="1:14" x14ac:dyDescent="0.25">
      <c r="A4" s="10" t="s">
        <v>29</v>
      </c>
      <c r="B4" s="33">
        <v>1</v>
      </c>
      <c r="C4" s="33">
        <v>2</v>
      </c>
      <c r="D4" s="33">
        <v>2</v>
      </c>
      <c r="E4" s="33">
        <v>2</v>
      </c>
      <c r="F4" s="33">
        <v>3</v>
      </c>
      <c r="G4" s="33">
        <v>1</v>
      </c>
      <c r="H4" s="33">
        <v>1</v>
      </c>
      <c r="I4" s="33">
        <v>1</v>
      </c>
      <c r="J4" s="33">
        <v>2</v>
      </c>
      <c r="K4" s="33">
        <v>5</v>
      </c>
      <c r="L4" s="33">
        <v>0</v>
      </c>
    </row>
    <row r="5" spans="1:14" x14ac:dyDescent="0.25">
      <c r="A5" s="10" t="s">
        <v>30</v>
      </c>
      <c r="B5" s="33">
        <v>1</v>
      </c>
      <c r="C5" s="33">
        <v>2</v>
      </c>
      <c r="D5" s="33">
        <v>2</v>
      </c>
      <c r="E5" s="33">
        <v>5</v>
      </c>
      <c r="F5" s="33">
        <v>2</v>
      </c>
      <c r="G5" s="33">
        <v>5</v>
      </c>
      <c r="H5" s="33">
        <v>3</v>
      </c>
      <c r="I5" s="33">
        <v>4</v>
      </c>
      <c r="J5" s="33">
        <v>0</v>
      </c>
      <c r="K5" s="33">
        <v>2</v>
      </c>
      <c r="L5" s="33">
        <v>1</v>
      </c>
    </row>
    <row r="6" spans="1:14" x14ac:dyDescent="0.25">
      <c r="A6" s="10" t="s">
        <v>31</v>
      </c>
      <c r="B6" s="33">
        <v>0</v>
      </c>
      <c r="C6" s="33">
        <v>2</v>
      </c>
      <c r="D6" s="33">
        <v>0</v>
      </c>
      <c r="E6" s="33">
        <v>0</v>
      </c>
      <c r="F6" s="33">
        <v>0</v>
      </c>
      <c r="G6" s="33">
        <v>1</v>
      </c>
      <c r="H6" s="33">
        <v>2</v>
      </c>
      <c r="I6" s="33">
        <v>1</v>
      </c>
      <c r="J6" s="33">
        <v>1</v>
      </c>
      <c r="K6" s="33">
        <v>0</v>
      </c>
      <c r="L6" s="33">
        <v>2</v>
      </c>
    </row>
    <row r="7" spans="1:14" x14ac:dyDescent="0.25">
      <c r="A7" s="10" t="s">
        <v>32</v>
      </c>
      <c r="B7" s="33">
        <v>1</v>
      </c>
      <c r="C7" s="33">
        <v>0</v>
      </c>
      <c r="D7" s="33">
        <v>0</v>
      </c>
      <c r="E7" s="33">
        <v>0</v>
      </c>
      <c r="F7" s="33">
        <v>0</v>
      </c>
      <c r="G7" s="33">
        <v>2</v>
      </c>
      <c r="H7" s="33">
        <v>0</v>
      </c>
      <c r="I7" s="33">
        <v>0</v>
      </c>
      <c r="J7" s="33">
        <v>2</v>
      </c>
      <c r="K7" s="33">
        <v>0</v>
      </c>
      <c r="L7" s="33">
        <v>2</v>
      </c>
    </row>
    <row r="8" spans="1:14" x14ac:dyDescent="0.25">
      <c r="A8" s="10" t="s">
        <v>33</v>
      </c>
      <c r="B8" s="33">
        <v>0</v>
      </c>
      <c r="C8" s="33">
        <v>1</v>
      </c>
      <c r="D8" s="33">
        <v>1</v>
      </c>
      <c r="E8" s="33">
        <v>0</v>
      </c>
      <c r="F8" s="33">
        <v>2</v>
      </c>
      <c r="G8" s="33">
        <v>0</v>
      </c>
      <c r="H8" s="33">
        <v>0</v>
      </c>
      <c r="I8" s="33">
        <v>0</v>
      </c>
      <c r="J8" s="33">
        <v>0</v>
      </c>
      <c r="K8" s="33">
        <v>0</v>
      </c>
      <c r="L8" s="33">
        <v>0</v>
      </c>
    </row>
    <row r="9" spans="1:14" x14ac:dyDescent="0.25">
      <c r="A9" s="10" t="s">
        <v>34</v>
      </c>
      <c r="B9" s="33">
        <v>0</v>
      </c>
      <c r="C9" s="33">
        <v>0</v>
      </c>
      <c r="D9" s="33">
        <v>0</v>
      </c>
      <c r="E9" s="33">
        <v>1</v>
      </c>
      <c r="F9" s="33">
        <v>0</v>
      </c>
      <c r="G9" s="33">
        <v>0</v>
      </c>
      <c r="H9" s="33">
        <v>1</v>
      </c>
      <c r="I9" s="33">
        <v>0</v>
      </c>
      <c r="J9" s="33">
        <v>0</v>
      </c>
      <c r="K9" s="33">
        <v>1</v>
      </c>
      <c r="L9" s="33">
        <v>0</v>
      </c>
    </row>
    <row r="10" spans="1:14" x14ac:dyDescent="0.25">
      <c r="A10" s="10" t="s">
        <v>67</v>
      </c>
      <c r="B10" s="33">
        <v>0</v>
      </c>
      <c r="C10" s="33">
        <v>0</v>
      </c>
      <c r="D10" s="33">
        <v>0</v>
      </c>
      <c r="E10" s="33">
        <v>0</v>
      </c>
      <c r="F10" s="33">
        <v>2</v>
      </c>
      <c r="G10" s="33">
        <v>0</v>
      </c>
      <c r="H10" s="33">
        <v>0</v>
      </c>
      <c r="I10" s="33">
        <v>0</v>
      </c>
      <c r="J10" s="33">
        <v>0</v>
      </c>
      <c r="K10" s="33">
        <v>0</v>
      </c>
      <c r="L10" s="33">
        <v>0</v>
      </c>
    </row>
    <row r="11" spans="1:14" x14ac:dyDescent="0.25">
      <c r="A11" s="34" t="s">
        <v>5</v>
      </c>
      <c r="B11" s="34">
        <v>3</v>
      </c>
      <c r="C11" s="34">
        <v>7</v>
      </c>
      <c r="D11" s="34">
        <v>5</v>
      </c>
      <c r="E11" s="34">
        <v>8</v>
      </c>
      <c r="F11" s="34">
        <v>9</v>
      </c>
      <c r="G11" s="34">
        <v>9</v>
      </c>
      <c r="H11" s="34">
        <v>7</v>
      </c>
      <c r="I11" s="34">
        <v>6</v>
      </c>
      <c r="J11" s="34">
        <v>5</v>
      </c>
      <c r="K11" s="34">
        <v>8</v>
      </c>
      <c r="L11" s="34">
        <v>5</v>
      </c>
    </row>
    <row r="12" spans="1:14" x14ac:dyDescent="0.25">
      <c r="A12" s="35"/>
      <c r="B12" s="35"/>
      <c r="C12" s="35"/>
      <c r="D12" s="35"/>
      <c r="E12" s="35"/>
      <c r="F12" s="35"/>
      <c r="G12" s="35"/>
      <c r="H12" s="35"/>
      <c r="I12" s="35"/>
      <c r="J12" s="35"/>
      <c r="K12" s="35"/>
      <c r="L12" s="35"/>
    </row>
    <row r="13" spans="1:14" x14ac:dyDescent="0.25">
      <c r="A13" s="4" t="s">
        <v>77</v>
      </c>
      <c r="B13" s="31" t="s">
        <v>9</v>
      </c>
      <c r="C13" s="31" t="s">
        <v>10</v>
      </c>
      <c r="D13" s="31" t="s">
        <v>11</v>
      </c>
      <c r="E13" s="31" t="s">
        <v>12</v>
      </c>
      <c r="F13" s="31" t="s">
        <v>13</v>
      </c>
      <c r="G13" s="31" t="s">
        <v>14</v>
      </c>
      <c r="H13" s="31" t="s">
        <v>15</v>
      </c>
      <c r="I13" s="31" t="s">
        <v>16</v>
      </c>
      <c r="J13" s="31" t="s">
        <v>17</v>
      </c>
      <c r="K13" s="31" t="s">
        <v>47</v>
      </c>
      <c r="L13" s="32" t="s">
        <v>63</v>
      </c>
    </row>
    <row r="14" spans="1:14" x14ac:dyDescent="0.25">
      <c r="A14" s="10" t="s">
        <v>29</v>
      </c>
      <c r="B14" s="36">
        <v>0.33333333333333331</v>
      </c>
      <c r="C14" s="36">
        <v>0.2857142857142857</v>
      </c>
      <c r="D14" s="36">
        <v>0.4</v>
      </c>
      <c r="E14" s="36">
        <v>0.25</v>
      </c>
      <c r="F14" s="36">
        <v>0.33333333333333331</v>
      </c>
      <c r="G14" s="36">
        <v>0.1111111111111111</v>
      </c>
      <c r="H14" s="36">
        <v>0.14285714285714285</v>
      </c>
      <c r="I14" s="36">
        <v>0.16666666666666666</v>
      </c>
      <c r="J14" s="36">
        <v>0.4</v>
      </c>
      <c r="K14" s="36">
        <v>0.625</v>
      </c>
      <c r="L14" s="36">
        <v>0</v>
      </c>
    </row>
    <row r="15" spans="1:14" x14ac:dyDescent="0.25">
      <c r="A15" s="10" t="s">
        <v>30</v>
      </c>
      <c r="B15" s="36">
        <v>0.33333333333333331</v>
      </c>
      <c r="C15" s="36">
        <v>0.2857142857142857</v>
      </c>
      <c r="D15" s="36">
        <v>0.4</v>
      </c>
      <c r="E15" s="36">
        <v>0.625</v>
      </c>
      <c r="F15" s="36">
        <v>0.22222222222222221</v>
      </c>
      <c r="G15" s="36">
        <v>0.55555555555555558</v>
      </c>
      <c r="H15" s="36">
        <v>0.42857142857142855</v>
      </c>
      <c r="I15" s="36">
        <v>0.66666666666666663</v>
      </c>
      <c r="J15" s="36">
        <v>0</v>
      </c>
      <c r="K15" s="36">
        <v>0.25</v>
      </c>
      <c r="L15" s="36">
        <v>0.2</v>
      </c>
    </row>
    <row r="16" spans="1:14" x14ac:dyDescent="0.25">
      <c r="A16" s="10" t="s">
        <v>31</v>
      </c>
      <c r="B16" s="36">
        <v>0</v>
      </c>
      <c r="C16" s="36">
        <v>0.2857142857142857</v>
      </c>
      <c r="D16" s="36">
        <v>0</v>
      </c>
      <c r="E16" s="36">
        <v>0</v>
      </c>
      <c r="F16" s="36">
        <v>0</v>
      </c>
      <c r="G16" s="36">
        <v>0.1111111111111111</v>
      </c>
      <c r="H16" s="36">
        <v>0.2857142857142857</v>
      </c>
      <c r="I16" s="36">
        <v>0.16666666666666666</v>
      </c>
      <c r="J16" s="36">
        <v>0.2</v>
      </c>
      <c r="K16" s="36">
        <v>0</v>
      </c>
      <c r="L16" s="36">
        <v>0.4</v>
      </c>
    </row>
    <row r="17" spans="1:12" x14ac:dyDescent="0.25">
      <c r="A17" s="10" t="s">
        <v>32</v>
      </c>
      <c r="B17" s="36">
        <v>0.33333333333333331</v>
      </c>
      <c r="C17" s="36">
        <v>0</v>
      </c>
      <c r="D17" s="36">
        <v>0</v>
      </c>
      <c r="E17" s="36">
        <v>0</v>
      </c>
      <c r="F17" s="36">
        <v>0</v>
      </c>
      <c r="G17" s="36">
        <v>0.22222222222222221</v>
      </c>
      <c r="H17" s="36">
        <v>0</v>
      </c>
      <c r="I17" s="36">
        <v>0</v>
      </c>
      <c r="J17" s="36">
        <v>0.4</v>
      </c>
      <c r="K17" s="36">
        <v>0</v>
      </c>
      <c r="L17" s="36">
        <v>0.4</v>
      </c>
    </row>
    <row r="18" spans="1:12" x14ac:dyDescent="0.25">
      <c r="A18" s="10" t="s">
        <v>33</v>
      </c>
      <c r="B18" s="36">
        <v>0</v>
      </c>
      <c r="C18" s="36">
        <v>0.14285714285714285</v>
      </c>
      <c r="D18" s="36">
        <v>0.2</v>
      </c>
      <c r="E18" s="36">
        <v>0</v>
      </c>
      <c r="F18" s="36">
        <v>0.22222222222222221</v>
      </c>
      <c r="G18" s="36">
        <v>0</v>
      </c>
      <c r="H18" s="36">
        <v>0</v>
      </c>
      <c r="I18" s="36">
        <v>0</v>
      </c>
      <c r="J18" s="36">
        <v>0</v>
      </c>
      <c r="K18" s="36">
        <v>0</v>
      </c>
      <c r="L18" s="36">
        <v>0</v>
      </c>
    </row>
    <row r="19" spans="1:12" x14ac:dyDescent="0.25">
      <c r="A19" s="10" t="s">
        <v>34</v>
      </c>
      <c r="B19" s="36">
        <v>0</v>
      </c>
      <c r="C19" s="36">
        <v>0</v>
      </c>
      <c r="D19" s="36">
        <v>0</v>
      </c>
      <c r="E19" s="36">
        <v>0.125</v>
      </c>
      <c r="F19" s="36">
        <v>0</v>
      </c>
      <c r="G19" s="36">
        <v>0</v>
      </c>
      <c r="H19" s="36">
        <v>0.14285714285714285</v>
      </c>
      <c r="I19" s="36">
        <v>0</v>
      </c>
      <c r="J19" s="36">
        <v>0</v>
      </c>
      <c r="K19" s="36">
        <v>0.125</v>
      </c>
      <c r="L19" s="36">
        <v>0</v>
      </c>
    </row>
    <row r="20" spans="1:12" x14ac:dyDescent="0.25">
      <c r="A20" s="10" t="s">
        <v>67</v>
      </c>
      <c r="B20" s="36">
        <v>0</v>
      </c>
      <c r="C20" s="36">
        <v>0</v>
      </c>
      <c r="D20" s="36">
        <v>0</v>
      </c>
      <c r="E20" s="36">
        <v>0</v>
      </c>
      <c r="F20" s="36">
        <v>0.22222222222222221</v>
      </c>
      <c r="G20" s="36">
        <v>0</v>
      </c>
      <c r="H20" s="36">
        <v>0</v>
      </c>
      <c r="I20" s="36">
        <v>0</v>
      </c>
      <c r="J20" s="36">
        <v>0</v>
      </c>
      <c r="K20" s="36">
        <v>0</v>
      </c>
      <c r="L20" s="36">
        <v>0</v>
      </c>
    </row>
    <row r="21" spans="1:12" x14ac:dyDescent="0.25">
      <c r="A21" s="34" t="s">
        <v>5</v>
      </c>
      <c r="B21" s="37">
        <v>1</v>
      </c>
      <c r="C21" s="37">
        <v>1</v>
      </c>
      <c r="D21" s="37">
        <v>1</v>
      </c>
      <c r="E21" s="37">
        <v>1</v>
      </c>
      <c r="F21" s="37">
        <v>1</v>
      </c>
      <c r="G21" s="37">
        <v>1</v>
      </c>
      <c r="H21" s="37">
        <v>1</v>
      </c>
      <c r="I21" s="37">
        <v>1</v>
      </c>
      <c r="J21" s="37">
        <v>1</v>
      </c>
      <c r="K21" s="37">
        <v>1</v>
      </c>
      <c r="L21" s="37">
        <v>1</v>
      </c>
    </row>
    <row r="23" spans="1:12" x14ac:dyDescent="0.25">
      <c r="A23" s="38" t="s">
        <v>41</v>
      </c>
    </row>
    <row r="24" spans="1:12" ht="15" customHeight="1" x14ac:dyDescent="0.25">
      <c r="A24" s="121" t="s">
        <v>76</v>
      </c>
      <c r="B24" s="121"/>
      <c r="C24" s="121"/>
      <c r="D24" s="121"/>
      <c r="E24" s="121"/>
      <c r="F24" s="121"/>
      <c r="G24" s="121"/>
      <c r="H24" s="121"/>
      <c r="I24" s="121"/>
      <c r="J24" s="121"/>
      <c r="K24" s="121"/>
      <c r="L24" s="121"/>
    </row>
    <row r="25" spans="1:12" x14ac:dyDescent="0.25">
      <c r="A25" s="121"/>
      <c r="B25" s="121"/>
      <c r="C25" s="121"/>
      <c r="D25" s="121"/>
      <c r="E25" s="121"/>
      <c r="F25" s="121"/>
      <c r="G25" s="121"/>
      <c r="H25" s="121"/>
      <c r="I25" s="121"/>
      <c r="J25" s="121"/>
      <c r="K25" s="121"/>
      <c r="L25" s="121"/>
    </row>
    <row r="26" spans="1:12" x14ac:dyDescent="0.25">
      <c r="A26" s="125" t="s">
        <v>165</v>
      </c>
      <c r="B26" s="125"/>
      <c r="C26" s="125"/>
      <c r="D26" s="125"/>
      <c r="E26" s="125"/>
      <c r="F26" s="125"/>
      <c r="G26" s="125"/>
      <c r="H26" s="125"/>
      <c r="I26" s="125"/>
      <c r="J26" s="125"/>
      <c r="K26" s="125"/>
      <c r="L26" s="125"/>
    </row>
    <row r="27" spans="1:12" x14ac:dyDescent="0.25">
      <c r="A27" s="121" t="s">
        <v>61</v>
      </c>
      <c r="B27" s="121"/>
      <c r="C27" s="121"/>
      <c r="D27" s="121"/>
      <c r="E27" s="121"/>
      <c r="F27" s="121"/>
      <c r="G27" s="121"/>
      <c r="H27" s="121"/>
      <c r="I27" s="121"/>
      <c r="J27" s="121"/>
      <c r="K27" s="121"/>
      <c r="L27" s="121"/>
    </row>
    <row r="28" spans="1:12" x14ac:dyDescent="0.25">
      <c r="A28" s="121"/>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sheetData>
  <mergeCells count="4">
    <mergeCell ref="A24:L25"/>
    <mergeCell ref="A26:L26"/>
    <mergeCell ref="A27:L29"/>
    <mergeCell ref="A1:M1"/>
  </mergeCells>
  <hyperlinks>
    <hyperlink ref="N1" location="Index!A1" display="Index" xr:uid="{7639D9B0-DE37-41C4-A8FF-ED88103D3DBB}"/>
  </hyperlinks>
  <pageMargins left="0.70866141732283472" right="0.70866141732283472" top="0.74803149606299213" bottom="0.74803149606299213" header="0.31496062992125984" footer="0.31496062992125984"/>
  <pageSetup paperSize="9"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2BD00-FF55-45A9-9102-C79CD2439A5E}">
  <sheetPr>
    <pageSetUpPr fitToPage="1"/>
  </sheetPr>
  <dimension ref="A1:M22"/>
  <sheetViews>
    <sheetView workbookViewId="0">
      <selection sqref="A1:L1"/>
    </sheetView>
  </sheetViews>
  <sheetFormatPr defaultRowHeight="15" x14ac:dyDescent="0.25"/>
  <cols>
    <col min="1" max="1" width="17" customWidth="1"/>
  </cols>
  <sheetData>
    <row r="1" spans="1:13" s="1" customFormat="1" ht="15" customHeight="1" x14ac:dyDescent="0.25">
      <c r="A1" s="118" t="s">
        <v>56</v>
      </c>
      <c r="B1" s="118"/>
      <c r="C1" s="118"/>
      <c r="D1" s="118"/>
      <c r="E1" s="118"/>
      <c r="F1" s="118"/>
      <c r="G1" s="118"/>
      <c r="H1" s="118"/>
      <c r="I1" s="118"/>
      <c r="J1" s="118"/>
      <c r="K1" s="118"/>
      <c r="L1" s="118"/>
      <c r="M1" s="27" t="s">
        <v>46</v>
      </c>
    </row>
    <row r="3" spans="1:13" x14ac:dyDescent="0.25">
      <c r="A3" s="39" t="s">
        <v>4</v>
      </c>
      <c r="B3" s="5" t="s">
        <v>9</v>
      </c>
      <c r="C3" s="5" t="s">
        <v>10</v>
      </c>
      <c r="D3" s="5" t="s">
        <v>11</v>
      </c>
      <c r="E3" s="5" t="s">
        <v>12</v>
      </c>
      <c r="F3" s="5" t="s">
        <v>13</v>
      </c>
      <c r="G3" s="5" t="s">
        <v>14</v>
      </c>
      <c r="H3" s="5" t="s">
        <v>15</v>
      </c>
      <c r="I3" s="5" t="s">
        <v>16</v>
      </c>
      <c r="J3" s="5" t="s">
        <v>17</v>
      </c>
      <c r="K3" s="5" t="s">
        <v>47</v>
      </c>
      <c r="L3" s="40" t="s">
        <v>54</v>
      </c>
    </row>
    <row r="4" spans="1:13" s="14" customFormat="1" x14ac:dyDescent="0.2">
      <c r="A4" s="6" t="s">
        <v>7</v>
      </c>
      <c r="B4" s="7">
        <v>8</v>
      </c>
      <c r="C4" s="7">
        <v>16</v>
      </c>
      <c r="D4" s="7">
        <v>14</v>
      </c>
      <c r="E4" s="7">
        <v>19</v>
      </c>
      <c r="F4" s="7">
        <v>14</v>
      </c>
      <c r="G4" s="7">
        <v>26</v>
      </c>
      <c r="H4" s="7">
        <v>29</v>
      </c>
      <c r="I4" s="7">
        <v>20</v>
      </c>
      <c r="J4" s="7">
        <v>30</v>
      </c>
      <c r="K4" s="7">
        <v>19</v>
      </c>
      <c r="L4" s="7">
        <v>17</v>
      </c>
    </row>
    <row r="5" spans="1:13" s="14" customFormat="1" x14ac:dyDescent="0.2">
      <c r="A5" s="6" t="s">
        <v>6</v>
      </c>
      <c r="B5" s="7">
        <v>60</v>
      </c>
      <c r="C5" s="7">
        <v>53</v>
      </c>
      <c r="D5" s="7">
        <v>67</v>
      </c>
      <c r="E5" s="7">
        <v>48</v>
      </c>
      <c r="F5" s="7">
        <v>65</v>
      </c>
      <c r="G5" s="7">
        <v>71</v>
      </c>
      <c r="H5" s="7">
        <v>59</v>
      </c>
      <c r="I5" s="7">
        <v>59</v>
      </c>
      <c r="J5" s="7">
        <v>42</v>
      </c>
      <c r="K5" s="7">
        <v>41</v>
      </c>
      <c r="L5" s="7">
        <v>32</v>
      </c>
    </row>
    <row r="6" spans="1:13" s="14" customFormat="1" x14ac:dyDescent="0.25">
      <c r="A6" s="39" t="s">
        <v>5</v>
      </c>
      <c r="B6" s="39">
        <v>68</v>
      </c>
      <c r="C6" s="39">
        <v>69</v>
      </c>
      <c r="D6" s="39">
        <v>81</v>
      </c>
      <c r="E6" s="39">
        <v>67</v>
      </c>
      <c r="F6" s="39">
        <v>79</v>
      </c>
      <c r="G6" s="39">
        <v>97</v>
      </c>
      <c r="H6" s="39">
        <v>88</v>
      </c>
      <c r="I6" s="39">
        <v>79</v>
      </c>
      <c r="J6" s="39">
        <v>72</v>
      </c>
      <c r="K6" s="39">
        <v>60</v>
      </c>
      <c r="L6" s="39">
        <v>49</v>
      </c>
    </row>
    <row r="8" spans="1:13" x14ac:dyDescent="0.25">
      <c r="A8" s="39" t="s">
        <v>4</v>
      </c>
      <c r="B8" s="5" t="s">
        <v>9</v>
      </c>
      <c r="C8" s="5" t="s">
        <v>10</v>
      </c>
      <c r="D8" s="5" t="s">
        <v>11</v>
      </c>
      <c r="E8" s="5" t="s">
        <v>12</v>
      </c>
      <c r="F8" s="5" t="s">
        <v>13</v>
      </c>
      <c r="G8" s="5" t="s">
        <v>14</v>
      </c>
      <c r="H8" s="5" t="s">
        <v>15</v>
      </c>
      <c r="I8" s="5" t="s">
        <v>16</v>
      </c>
      <c r="J8" s="5" t="s">
        <v>17</v>
      </c>
      <c r="K8" s="5" t="s">
        <v>47</v>
      </c>
      <c r="L8" s="5" t="s">
        <v>19</v>
      </c>
    </row>
    <row r="9" spans="1:13" x14ac:dyDescent="0.25">
      <c r="A9" s="6" t="s">
        <v>7</v>
      </c>
      <c r="B9" s="8">
        <v>0.11764705882352941</v>
      </c>
      <c r="C9" s="8">
        <v>0.2318840579710145</v>
      </c>
      <c r="D9" s="8">
        <v>0.1728395061728395</v>
      </c>
      <c r="E9" s="8">
        <v>0.28358208955223879</v>
      </c>
      <c r="F9" s="8">
        <v>0.17721518987341772</v>
      </c>
      <c r="G9" s="8">
        <v>0.26804123711340205</v>
      </c>
      <c r="H9" s="8">
        <v>0.32954545454545453</v>
      </c>
      <c r="I9" s="8">
        <v>0.25316455696202533</v>
      </c>
      <c r="J9" s="8">
        <v>0.41666666666666669</v>
      </c>
      <c r="K9" s="8">
        <v>0.31666666666666665</v>
      </c>
      <c r="L9" s="8">
        <v>0.34693877551020408</v>
      </c>
    </row>
    <row r="10" spans="1:13" x14ac:dyDescent="0.25">
      <c r="A10" s="6" t="s">
        <v>6</v>
      </c>
      <c r="B10" s="8">
        <v>0.88235294117647056</v>
      </c>
      <c r="C10" s="8">
        <v>0.76811594202898548</v>
      </c>
      <c r="D10" s="8">
        <v>0.8271604938271605</v>
      </c>
      <c r="E10" s="8">
        <v>0.71641791044776115</v>
      </c>
      <c r="F10" s="8">
        <v>0.82278481012658233</v>
      </c>
      <c r="G10" s="8">
        <v>0.73195876288659789</v>
      </c>
      <c r="H10" s="8">
        <v>0.67045454545454541</v>
      </c>
      <c r="I10" s="8">
        <v>0.74683544303797467</v>
      </c>
      <c r="J10" s="8">
        <v>0.58333333333333337</v>
      </c>
      <c r="K10" s="8">
        <v>0.68333333333333335</v>
      </c>
      <c r="L10" s="8">
        <v>0.65306122448979587</v>
      </c>
    </row>
    <row r="11" spans="1:13" x14ac:dyDescent="0.25">
      <c r="A11" s="39" t="s">
        <v>5</v>
      </c>
      <c r="B11" s="9">
        <v>1</v>
      </c>
      <c r="C11" s="9">
        <v>1</v>
      </c>
      <c r="D11" s="9">
        <v>1</v>
      </c>
      <c r="E11" s="9">
        <v>1</v>
      </c>
      <c r="F11" s="9">
        <v>1</v>
      </c>
      <c r="G11" s="9">
        <v>1</v>
      </c>
      <c r="H11" s="9">
        <v>1</v>
      </c>
      <c r="I11" s="9">
        <v>1</v>
      </c>
      <c r="J11" s="9">
        <v>1</v>
      </c>
      <c r="K11" s="9">
        <v>1</v>
      </c>
      <c r="L11" s="9">
        <v>1</v>
      </c>
    </row>
    <row r="12" spans="1:13" x14ac:dyDescent="0.25">
      <c r="A12" s="41"/>
      <c r="B12" s="42"/>
      <c r="C12" s="42"/>
      <c r="D12" s="42"/>
      <c r="E12" s="42"/>
      <c r="F12" s="42"/>
      <c r="G12" s="42"/>
      <c r="H12" s="42"/>
      <c r="I12" s="42"/>
      <c r="J12" s="42"/>
      <c r="K12" s="42"/>
      <c r="L12" s="42"/>
    </row>
    <row r="13" spans="1:13" x14ac:dyDescent="0.25">
      <c r="A13" s="16" t="s">
        <v>41</v>
      </c>
    </row>
    <row r="14" spans="1:13" x14ac:dyDescent="0.25">
      <c r="A14" s="117" t="s">
        <v>55</v>
      </c>
      <c r="B14" s="117"/>
      <c r="C14" s="117"/>
      <c r="D14" s="117"/>
      <c r="E14" s="117"/>
      <c r="F14" s="117"/>
      <c r="G14" s="117"/>
      <c r="H14" s="117"/>
      <c r="I14" s="117"/>
      <c r="J14" s="117"/>
      <c r="K14" s="117"/>
      <c r="L14" s="117"/>
    </row>
    <row r="15" spans="1:13" x14ac:dyDescent="0.25">
      <c r="A15" s="117"/>
      <c r="B15" s="117"/>
      <c r="C15" s="117"/>
      <c r="D15" s="117"/>
      <c r="E15" s="117"/>
      <c r="F15" s="117"/>
      <c r="G15" s="117"/>
      <c r="H15" s="117"/>
      <c r="I15" s="117"/>
      <c r="J15" s="117"/>
      <c r="K15" s="117"/>
      <c r="L15" s="117"/>
    </row>
    <row r="16" spans="1:13" x14ac:dyDescent="0.25">
      <c r="A16" s="117"/>
      <c r="B16" s="117"/>
      <c r="C16" s="117"/>
      <c r="D16" s="117"/>
      <c r="E16" s="117"/>
      <c r="F16" s="117"/>
      <c r="G16" s="117"/>
      <c r="H16" s="117"/>
      <c r="I16" s="117"/>
      <c r="J16" s="117"/>
      <c r="K16" s="117"/>
      <c r="L16" s="117"/>
    </row>
    <row r="17" spans="1:12" x14ac:dyDescent="0.25">
      <c r="A17" s="117"/>
      <c r="B17" s="117"/>
      <c r="C17" s="117"/>
      <c r="D17" s="117"/>
      <c r="E17" s="117"/>
      <c r="F17" s="117"/>
      <c r="G17" s="117"/>
      <c r="H17" s="117"/>
      <c r="I17" s="117"/>
      <c r="J17" s="117"/>
      <c r="K17" s="117"/>
      <c r="L17" s="117"/>
    </row>
    <row r="20" spans="1:12" x14ac:dyDescent="0.25">
      <c r="A20" s="44"/>
      <c r="B20" s="45"/>
      <c r="C20" s="45"/>
      <c r="D20" s="45"/>
      <c r="E20" s="45"/>
      <c r="F20" s="45"/>
      <c r="G20" s="45"/>
      <c r="H20" s="45"/>
      <c r="I20" s="45"/>
      <c r="J20" s="45"/>
      <c r="K20" s="45"/>
      <c r="L20" s="45"/>
    </row>
    <row r="21" spans="1:12" x14ac:dyDescent="0.25">
      <c r="A21" s="44"/>
      <c r="B21" s="44"/>
      <c r="C21" s="44"/>
      <c r="D21" s="44"/>
      <c r="E21" s="44"/>
      <c r="F21" s="44"/>
      <c r="G21" s="44"/>
      <c r="H21" s="44"/>
      <c r="I21" s="44"/>
      <c r="J21" s="44"/>
      <c r="K21" s="44"/>
      <c r="L21" s="44"/>
    </row>
    <row r="22" spans="1:12" x14ac:dyDescent="0.25">
      <c r="A22" s="44"/>
      <c r="B22" s="44"/>
      <c r="C22" s="44"/>
      <c r="D22" s="44"/>
      <c r="E22" s="44"/>
      <c r="F22" s="44"/>
      <c r="G22" s="44"/>
      <c r="H22" s="44"/>
      <c r="I22" s="44"/>
      <c r="J22" s="44"/>
      <c r="K22" s="44"/>
      <c r="L22" s="44"/>
    </row>
  </sheetData>
  <mergeCells count="2">
    <mergeCell ref="A14:L17"/>
    <mergeCell ref="A1:L1"/>
  </mergeCells>
  <hyperlinks>
    <hyperlink ref="M1" location="Index!A1" display="Index" xr:uid="{95B58565-F47C-4DA1-B6AB-BB8C3A5706B6}"/>
  </hyperlinks>
  <pageMargins left="0.70866141732283472" right="0.70866141732283472" top="0.74803149606299213" bottom="0.74803149606299213" header="0.31496062992125984" footer="0.31496062992125984"/>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1E96-E13E-4835-8BEB-7D18BB769FD3}">
  <sheetPr>
    <pageSetUpPr fitToPage="1"/>
  </sheetPr>
  <dimension ref="A1:M28"/>
  <sheetViews>
    <sheetView workbookViewId="0">
      <selection sqref="A1:L1"/>
    </sheetView>
  </sheetViews>
  <sheetFormatPr defaultColWidth="9.140625" defaultRowHeight="15" x14ac:dyDescent="0.25"/>
  <cols>
    <col min="1" max="1" width="31.85546875" style="2" customWidth="1"/>
    <col min="2" max="16384" width="9.140625" style="2"/>
  </cols>
  <sheetData>
    <row r="1" spans="1:13" x14ac:dyDescent="0.25">
      <c r="A1" s="115" t="s">
        <v>60</v>
      </c>
      <c r="B1" s="115"/>
      <c r="C1" s="115"/>
      <c r="D1" s="115"/>
      <c r="E1" s="115"/>
      <c r="F1" s="115"/>
      <c r="G1" s="115"/>
      <c r="H1" s="115"/>
      <c r="I1" s="115"/>
      <c r="J1" s="115"/>
      <c r="K1" s="115"/>
      <c r="L1" s="115"/>
      <c r="M1" s="27" t="s">
        <v>46</v>
      </c>
    </row>
    <row r="3" spans="1:13" x14ac:dyDescent="0.25">
      <c r="A3" s="17" t="s">
        <v>8</v>
      </c>
      <c r="B3" s="18" t="s">
        <v>9</v>
      </c>
      <c r="C3" s="18" t="s">
        <v>10</v>
      </c>
      <c r="D3" s="18" t="s">
        <v>11</v>
      </c>
      <c r="E3" s="18" t="s">
        <v>12</v>
      </c>
      <c r="F3" s="18" t="s">
        <v>13</v>
      </c>
      <c r="G3" s="18" t="s">
        <v>14</v>
      </c>
      <c r="H3" s="18" t="s">
        <v>15</v>
      </c>
      <c r="I3" s="18" t="s">
        <v>16</v>
      </c>
      <c r="J3" s="18" t="s">
        <v>17</v>
      </c>
      <c r="K3" s="18">
        <v>2019</v>
      </c>
      <c r="L3" s="19" t="s">
        <v>54</v>
      </c>
    </row>
    <row r="4" spans="1:13" x14ac:dyDescent="0.25">
      <c r="A4" s="20" t="s">
        <v>18</v>
      </c>
      <c r="B4" s="21">
        <v>2</v>
      </c>
      <c r="C4" s="21">
        <v>4</v>
      </c>
      <c r="D4" s="21">
        <v>5</v>
      </c>
      <c r="E4" s="21">
        <v>7</v>
      </c>
      <c r="F4" s="21">
        <v>5</v>
      </c>
      <c r="G4" s="21">
        <v>9</v>
      </c>
      <c r="H4" s="21">
        <v>9</v>
      </c>
      <c r="I4" s="21">
        <v>5</v>
      </c>
      <c r="J4" s="21">
        <v>7</v>
      </c>
      <c r="K4" s="21">
        <v>3</v>
      </c>
      <c r="L4" s="21">
        <v>4</v>
      </c>
    </row>
    <row r="5" spans="1:13" x14ac:dyDescent="0.25">
      <c r="A5" s="20" t="s">
        <v>0</v>
      </c>
      <c r="B5" s="21">
        <v>1</v>
      </c>
      <c r="C5" s="21">
        <v>1</v>
      </c>
      <c r="D5" s="21">
        <v>1</v>
      </c>
      <c r="E5" s="21">
        <v>1</v>
      </c>
      <c r="F5" s="21">
        <v>0</v>
      </c>
      <c r="G5" s="21">
        <v>0</v>
      </c>
      <c r="H5" s="21">
        <v>1</v>
      </c>
      <c r="I5" s="21">
        <v>2</v>
      </c>
      <c r="J5" s="21">
        <v>4</v>
      </c>
      <c r="K5" s="21">
        <v>0</v>
      </c>
      <c r="L5" s="21">
        <v>0</v>
      </c>
    </row>
    <row r="6" spans="1:13" x14ac:dyDescent="0.25">
      <c r="A6" s="20" t="s">
        <v>1</v>
      </c>
      <c r="B6" s="21">
        <v>12</v>
      </c>
      <c r="C6" s="21">
        <v>20</v>
      </c>
      <c r="D6" s="21">
        <v>22</v>
      </c>
      <c r="E6" s="21">
        <v>11</v>
      </c>
      <c r="F6" s="21">
        <v>11</v>
      </c>
      <c r="G6" s="21">
        <v>17</v>
      </c>
      <c r="H6" s="21">
        <v>16</v>
      </c>
      <c r="I6" s="21">
        <v>11</v>
      </c>
      <c r="J6" s="21">
        <v>15</v>
      </c>
      <c r="K6" s="21">
        <v>8</v>
      </c>
      <c r="L6" s="21">
        <v>12</v>
      </c>
    </row>
    <row r="7" spans="1:13" x14ac:dyDescent="0.25">
      <c r="A7" s="20" t="s">
        <v>2</v>
      </c>
      <c r="B7" s="21">
        <v>14</v>
      </c>
      <c r="C7" s="21">
        <v>11</v>
      </c>
      <c r="D7" s="21">
        <v>12</v>
      </c>
      <c r="E7" s="21">
        <v>13</v>
      </c>
      <c r="F7" s="21">
        <v>18</v>
      </c>
      <c r="G7" s="21">
        <v>23</v>
      </c>
      <c r="H7" s="21">
        <v>20</v>
      </c>
      <c r="I7" s="21">
        <v>19</v>
      </c>
      <c r="J7" s="21">
        <v>13</v>
      </c>
      <c r="K7" s="21">
        <v>9</v>
      </c>
      <c r="L7" s="21">
        <v>6</v>
      </c>
    </row>
    <row r="8" spans="1:13" x14ac:dyDescent="0.25">
      <c r="A8" s="20" t="s">
        <v>3</v>
      </c>
      <c r="B8" s="21">
        <v>38</v>
      </c>
      <c r="C8" s="21">
        <v>28</v>
      </c>
      <c r="D8" s="21">
        <v>40</v>
      </c>
      <c r="E8" s="21">
        <v>30</v>
      </c>
      <c r="F8" s="21">
        <v>43</v>
      </c>
      <c r="G8" s="21">
        <v>44</v>
      </c>
      <c r="H8" s="21">
        <v>40</v>
      </c>
      <c r="I8" s="21">
        <v>36</v>
      </c>
      <c r="J8" s="21">
        <v>25</v>
      </c>
      <c r="K8" s="21">
        <v>32</v>
      </c>
      <c r="L8" s="21">
        <v>24</v>
      </c>
    </row>
    <row r="9" spans="1:13" x14ac:dyDescent="0.25">
      <c r="A9" s="22" t="s">
        <v>59</v>
      </c>
      <c r="B9" s="21">
        <v>1</v>
      </c>
      <c r="C9" s="21">
        <v>5</v>
      </c>
      <c r="D9" s="21">
        <v>1</v>
      </c>
      <c r="E9" s="21">
        <v>5</v>
      </c>
      <c r="F9" s="21">
        <v>2</v>
      </c>
      <c r="G9" s="21">
        <v>4</v>
      </c>
      <c r="H9" s="21">
        <v>2</v>
      </c>
      <c r="I9" s="21">
        <v>6</v>
      </c>
      <c r="J9" s="21">
        <v>8</v>
      </c>
      <c r="K9" s="21">
        <v>8</v>
      </c>
      <c r="L9" s="21">
        <v>3</v>
      </c>
    </row>
    <row r="10" spans="1:13" x14ac:dyDescent="0.25">
      <c r="A10" s="17" t="s">
        <v>5</v>
      </c>
      <c r="B10" s="17">
        <v>68</v>
      </c>
      <c r="C10" s="17">
        <v>69</v>
      </c>
      <c r="D10" s="17">
        <v>81</v>
      </c>
      <c r="E10" s="17">
        <v>67</v>
      </c>
      <c r="F10" s="17">
        <v>79</v>
      </c>
      <c r="G10" s="17">
        <v>97</v>
      </c>
      <c r="H10" s="17">
        <v>88</v>
      </c>
      <c r="I10" s="17">
        <v>79</v>
      </c>
      <c r="J10" s="17">
        <v>72</v>
      </c>
      <c r="K10" s="17">
        <v>60</v>
      </c>
      <c r="L10" s="17">
        <v>49</v>
      </c>
    </row>
    <row r="12" spans="1:13" x14ac:dyDescent="0.25">
      <c r="L12" s="23"/>
    </row>
    <row r="13" spans="1:13" x14ac:dyDescent="0.25">
      <c r="A13" s="17" t="s">
        <v>8</v>
      </c>
      <c r="B13" s="18" t="s">
        <v>9</v>
      </c>
      <c r="C13" s="18" t="s">
        <v>10</v>
      </c>
      <c r="D13" s="18" t="s">
        <v>11</v>
      </c>
      <c r="E13" s="18" t="s">
        <v>12</v>
      </c>
      <c r="F13" s="18" t="s">
        <v>13</v>
      </c>
      <c r="G13" s="18" t="s">
        <v>14</v>
      </c>
      <c r="H13" s="18" t="s">
        <v>15</v>
      </c>
      <c r="I13" s="18" t="s">
        <v>16</v>
      </c>
      <c r="J13" s="18" t="s">
        <v>17</v>
      </c>
      <c r="K13" s="18">
        <v>2019</v>
      </c>
      <c r="L13" s="19" t="s">
        <v>54</v>
      </c>
    </row>
    <row r="14" spans="1:13" x14ac:dyDescent="0.25">
      <c r="A14" s="20" t="s">
        <v>18</v>
      </c>
      <c r="B14" s="24">
        <v>2.9411764705882353E-2</v>
      </c>
      <c r="C14" s="24">
        <v>5.7971014492753624E-2</v>
      </c>
      <c r="D14" s="24">
        <v>6.1728395061728392E-2</v>
      </c>
      <c r="E14" s="24">
        <v>0.1044776119402985</v>
      </c>
      <c r="F14" s="24">
        <v>6.3291139240506333E-2</v>
      </c>
      <c r="G14" s="24">
        <v>9.2783505154639179E-2</v>
      </c>
      <c r="H14" s="24">
        <v>0.10227272727272728</v>
      </c>
      <c r="I14" s="24">
        <v>6.3291139240506333E-2</v>
      </c>
      <c r="J14" s="24">
        <v>9.7222222222222224E-2</v>
      </c>
      <c r="K14" s="24">
        <v>0.05</v>
      </c>
      <c r="L14" s="24">
        <v>8.1632653061224483E-2</v>
      </c>
    </row>
    <row r="15" spans="1:13" x14ac:dyDescent="0.25">
      <c r="A15" s="20" t="s">
        <v>0</v>
      </c>
      <c r="B15" s="24">
        <v>1.4705882352941176E-2</v>
      </c>
      <c r="C15" s="24">
        <v>1.4492753623188406E-2</v>
      </c>
      <c r="D15" s="24">
        <v>1.2345679012345678E-2</v>
      </c>
      <c r="E15" s="24">
        <v>1.4925373134328358E-2</v>
      </c>
      <c r="F15" s="24">
        <v>0</v>
      </c>
      <c r="G15" s="24">
        <v>0</v>
      </c>
      <c r="H15" s="24">
        <v>1.1363636363636364E-2</v>
      </c>
      <c r="I15" s="24">
        <v>2.5316455696202531E-2</v>
      </c>
      <c r="J15" s="24">
        <v>5.5555555555555552E-2</v>
      </c>
      <c r="K15" s="24">
        <v>0</v>
      </c>
      <c r="L15" s="24">
        <v>0</v>
      </c>
    </row>
    <row r="16" spans="1:13" x14ac:dyDescent="0.25">
      <c r="A16" s="20" t="s">
        <v>1</v>
      </c>
      <c r="B16" s="24">
        <v>0.17647058823529413</v>
      </c>
      <c r="C16" s="24">
        <v>0.28985507246376813</v>
      </c>
      <c r="D16" s="24">
        <v>0.27160493827160492</v>
      </c>
      <c r="E16" s="24">
        <v>0.16417910447761194</v>
      </c>
      <c r="F16" s="24">
        <v>0.13924050632911392</v>
      </c>
      <c r="G16" s="24">
        <v>0.17525773195876287</v>
      </c>
      <c r="H16" s="24">
        <v>0.18181818181818182</v>
      </c>
      <c r="I16" s="24">
        <v>0.13924050632911392</v>
      </c>
      <c r="J16" s="24">
        <v>0.20833333333333334</v>
      </c>
      <c r="K16" s="24">
        <v>0.13333333333333333</v>
      </c>
      <c r="L16" s="24">
        <v>0.24489795918367346</v>
      </c>
    </row>
    <row r="17" spans="1:12" x14ac:dyDescent="0.25">
      <c r="A17" s="20" t="s">
        <v>2</v>
      </c>
      <c r="B17" s="24">
        <v>0.20588235294117646</v>
      </c>
      <c r="C17" s="24">
        <v>0.15942028985507245</v>
      </c>
      <c r="D17" s="24">
        <v>0.14814814814814814</v>
      </c>
      <c r="E17" s="24">
        <v>0.19402985074626866</v>
      </c>
      <c r="F17" s="24">
        <v>0.22784810126582278</v>
      </c>
      <c r="G17" s="24">
        <v>0.23711340206185566</v>
      </c>
      <c r="H17" s="24">
        <v>0.22727272727272727</v>
      </c>
      <c r="I17" s="24">
        <v>0.24050632911392406</v>
      </c>
      <c r="J17" s="24">
        <v>0.18055555555555555</v>
      </c>
      <c r="K17" s="24">
        <v>0.15</v>
      </c>
      <c r="L17" s="24">
        <v>0.12244897959183673</v>
      </c>
    </row>
    <row r="18" spans="1:12" x14ac:dyDescent="0.25">
      <c r="A18" s="20" t="s">
        <v>3</v>
      </c>
      <c r="B18" s="24">
        <v>0.55882352941176472</v>
      </c>
      <c r="C18" s="24">
        <v>0.40579710144927539</v>
      </c>
      <c r="D18" s="24">
        <v>0.49382716049382713</v>
      </c>
      <c r="E18" s="24">
        <v>0.44776119402985076</v>
      </c>
      <c r="F18" s="24">
        <v>0.54430379746835444</v>
      </c>
      <c r="G18" s="24">
        <v>0.45360824742268041</v>
      </c>
      <c r="H18" s="24">
        <v>0.45454545454545453</v>
      </c>
      <c r="I18" s="24">
        <v>0.45569620253164556</v>
      </c>
      <c r="J18" s="24">
        <v>0.34722222222222221</v>
      </c>
      <c r="K18" s="24">
        <v>0.53333333333333333</v>
      </c>
      <c r="L18" s="24">
        <v>0.48979591836734693</v>
      </c>
    </row>
    <row r="19" spans="1:12" x14ac:dyDescent="0.25">
      <c r="A19" s="22" t="s">
        <v>59</v>
      </c>
      <c r="B19" s="24">
        <v>1.4705882352941176E-2</v>
      </c>
      <c r="C19" s="24">
        <v>7.2463768115942032E-2</v>
      </c>
      <c r="D19" s="24">
        <v>1.2345679012345678E-2</v>
      </c>
      <c r="E19" s="24">
        <v>7.4626865671641784E-2</v>
      </c>
      <c r="F19" s="24">
        <v>2.5316455696202531E-2</v>
      </c>
      <c r="G19" s="24">
        <v>4.1237113402061855E-2</v>
      </c>
      <c r="H19" s="24">
        <v>2.2727272727272728E-2</v>
      </c>
      <c r="I19" s="24">
        <v>7.5949367088607597E-2</v>
      </c>
      <c r="J19" s="24">
        <v>0.1111111111111111</v>
      </c>
      <c r="K19" s="24">
        <v>0.13333333333333333</v>
      </c>
      <c r="L19" s="24">
        <v>6.1224489795918366E-2</v>
      </c>
    </row>
    <row r="20" spans="1:12" x14ac:dyDescent="0.25">
      <c r="A20" s="17" t="s">
        <v>5</v>
      </c>
      <c r="B20" s="25">
        <v>1</v>
      </c>
      <c r="C20" s="25">
        <v>1</v>
      </c>
      <c r="D20" s="25">
        <v>1</v>
      </c>
      <c r="E20" s="25">
        <v>1</v>
      </c>
      <c r="F20" s="25">
        <v>1</v>
      </c>
      <c r="G20" s="25">
        <v>1</v>
      </c>
      <c r="H20" s="25">
        <v>1</v>
      </c>
      <c r="I20" s="25">
        <v>1</v>
      </c>
      <c r="J20" s="25">
        <v>1</v>
      </c>
      <c r="K20" s="25">
        <v>1</v>
      </c>
      <c r="L20" s="25">
        <v>1</v>
      </c>
    </row>
    <row r="22" spans="1:12" x14ac:dyDescent="0.25">
      <c r="A22" s="16" t="s">
        <v>41</v>
      </c>
      <c r="B22"/>
      <c r="C22"/>
      <c r="D22"/>
      <c r="E22"/>
      <c r="F22"/>
      <c r="G22"/>
      <c r="H22"/>
      <c r="I22"/>
      <c r="J22"/>
      <c r="K22"/>
      <c r="L22"/>
    </row>
    <row r="23" spans="1:12" x14ac:dyDescent="0.25">
      <c r="A23" s="117" t="s">
        <v>55</v>
      </c>
      <c r="B23" s="117"/>
      <c r="C23" s="117"/>
      <c r="D23" s="117"/>
      <c r="E23" s="117"/>
      <c r="F23" s="117"/>
      <c r="G23" s="117"/>
      <c r="H23" s="117"/>
      <c r="I23" s="117"/>
      <c r="J23" s="117"/>
      <c r="K23" s="117"/>
      <c r="L23" s="117"/>
    </row>
    <row r="24" spans="1:12" x14ac:dyDescent="0.25">
      <c r="A24" s="117"/>
      <c r="B24" s="117"/>
      <c r="C24" s="117"/>
      <c r="D24" s="117"/>
      <c r="E24" s="117"/>
      <c r="F24" s="117"/>
      <c r="G24" s="117"/>
      <c r="H24" s="117"/>
      <c r="I24" s="117"/>
      <c r="J24" s="117"/>
      <c r="K24" s="117"/>
      <c r="L24" s="117"/>
    </row>
    <row r="25" spans="1:12" x14ac:dyDescent="0.25">
      <c r="A25" s="117"/>
      <c r="B25" s="117"/>
      <c r="C25" s="117"/>
      <c r="D25" s="117"/>
      <c r="E25" s="117"/>
      <c r="F25" s="117"/>
      <c r="G25" s="117"/>
      <c r="H25" s="117"/>
      <c r="I25" s="117"/>
      <c r="J25" s="117"/>
      <c r="K25" s="117"/>
      <c r="L25" s="117"/>
    </row>
    <row r="26" spans="1:12" ht="15" customHeight="1" x14ac:dyDescent="0.25">
      <c r="A26" s="119" t="s">
        <v>57</v>
      </c>
      <c r="B26" s="119"/>
      <c r="C26" s="119"/>
      <c r="D26" s="119"/>
      <c r="E26" s="119"/>
      <c r="F26" s="119"/>
      <c r="G26" s="119"/>
      <c r="H26" s="119"/>
      <c r="I26" s="119"/>
      <c r="J26" s="119"/>
      <c r="K26" s="119"/>
      <c r="L26" s="119"/>
    </row>
    <row r="27" spans="1:12" x14ac:dyDescent="0.25">
      <c r="A27" s="119"/>
      <c r="B27" s="119"/>
      <c r="C27" s="119"/>
      <c r="D27" s="119"/>
      <c r="E27" s="119"/>
      <c r="F27" s="119"/>
      <c r="G27" s="119"/>
      <c r="H27" s="119"/>
      <c r="I27" s="119"/>
      <c r="J27" s="119"/>
      <c r="K27" s="119"/>
      <c r="L27" s="119"/>
    </row>
    <row r="28" spans="1:12" x14ac:dyDescent="0.25">
      <c r="A28" s="119"/>
      <c r="B28" s="119"/>
      <c r="C28" s="119"/>
      <c r="D28" s="119"/>
      <c r="E28" s="119"/>
      <c r="F28" s="119"/>
      <c r="G28" s="119"/>
      <c r="H28" s="119"/>
      <c r="I28" s="119"/>
      <c r="J28" s="119"/>
      <c r="K28" s="119"/>
      <c r="L28" s="119"/>
    </row>
  </sheetData>
  <mergeCells count="3">
    <mergeCell ref="A23:L25"/>
    <mergeCell ref="A26:L28"/>
    <mergeCell ref="A1:L1"/>
  </mergeCells>
  <hyperlinks>
    <hyperlink ref="M1" location="Index!A1" display="Index" xr:uid="{783AD180-AA48-4CEA-BEBF-FDD1DBDD7B4D}"/>
  </hyperlinks>
  <pageMargins left="0.70866141732283472" right="0.70866141732283472" top="0.74803149606299213" bottom="0.74803149606299213" header="0.31496062992125984" footer="0.31496062992125984"/>
  <pageSetup scale="6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7F4E-2EC9-42B8-B8EF-ECDE83691033}">
  <sheetPr>
    <pageSetUpPr fitToPage="1"/>
  </sheetPr>
  <dimension ref="A1:U22"/>
  <sheetViews>
    <sheetView workbookViewId="0">
      <selection sqref="A1:L1"/>
    </sheetView>
  </sheetViews>
  <sheetFormatPr defaultRowHeight="15" x14ac:dyDescent="0.25"/>
  <cols>
    <col min="1" max="1" width="46.5703125" bestFit="1" customWidth="1"/>
    <col min="2" max="3" width="9.140625" customWidth="1"/>
  </cols>
  <sheetData>
    <row r="1" spans="1:21" x14ac:dyDescent="0.25">
      <c r="A1" s="120" t="s">
        <v>66</v>
      </c>
      <c r="B1" s="120"/>
      <c r="C1" s="120"/>
      <c r="D1" s="120"/>
      <c r="E1" s="120"/>
      <c r="F1" s="120"/>
      <c r="G1" s="120"/>
      <c r="H1" s="120"/>
      <c r="I1" s="120"/>
      <c r="J1" s="120"/>
      <c r="K1" s="120"/>
      <c r="L1" s="120"/>
      <c r="M1" s="27" t="s">
        <v>46</v>
      </c>
    </row>
    <row r="3" spans="1:21" x14ac:dyDescent="0.25">
      <c r="A3" s="47" t="s">
        <v>79</v>
      </c>
    </row>
    <row r="4" spans="1:21" x14ac:dyDescent="0.25">
      <c r="A4" s="4" t="s">
        <v>64</v>
      </c>
      <c r="B4" s="5" t="s">
        <v>9</v>
      </c>
      <c r="C4" s="5" t="s">
        <v>10</v>
      </c>
      <c r="D4" s="5" t="s">
        <v>11</v>
      </c>
      <c r="E4" s="5" t="s">
        <v>12</v>
      </c>
      <c r="F4" s="5" t="s">
        <v>13</v>
      </c>
      <c r="G4" s="5" t="s">
        <v>14</v>
      </c>
      <c r="H4" s="5" t="s">
        <v>15</v>
      </c>
      <c r="I4" s="5" t="s">
        <v>16</v>
      </c>
      <c r="J4" s="5" t="s">
        <v>17</v>
      </c>
      <c r="K4" s="5" t="s">
        <v>47</v>
      </c>
      <c r="L4" s="28" t="s">
        <v>63</v>
      </c>
    </row>
    <row r="5" spans="1:21" x14ac:dyDescent="0.25">
      <c r="A5" s="56" t="s">
        <v>36</v>
      </c>
      <c r="B5" s="57">
        <v>2.5299999999999998</v>
      </c>
      <c r="C5" s="57">
        <v>1.88</v>
      </c>
      <c r="D5" s="58">
        <v>1.86</v>
      </c>
      <c r="E5" s="58">
        <v>2.16</v>
      </c>
      <c r="F5" s="58">
        <v>1.84</v>
      </c>
      <c r="G5" s="58">
        <v>2.25</v>
      </c>
      <c r="H5" s="58">
        <v>1.8</v>
      </c>
      <c r="I5" s="58">
        <v>1.89</v>
      </c>
      <c r="J5" s="58">
        <v>2</v>
      </c>
      <c r="K5" s="58">
        <v>2.04</v>
      </c>
      <c r="L5" s="58">
        <v>2.21</v>
      </c>
    </row>
    <row r="6" spans="1:21" x14ac:dyDescent="0.25">
      <c r="A6" s="59" t="s">
        <v>37</v>
      </c>
      <c r="B6" s="60">
        <v>2.2999999999999998</v>
      </c>
      <c r="C6" s="61">
        <v>2</v>
      </c>
      <c r="D6" s="62">
        <v>1.71</v>
      </c>
      <c r="E6" s="62">
        <v>1.63</v>
      </c>
      <c r="F6" s="62">
        <v>1.5</v>
      </c>
      <c r="G6" s="62">
        <v>1.94</v>
      </c>
      <c r="H6" s="62">
        <v>1.49</v>
      </c>
      <c r="I6" s="62">
        <v>1.5</v>
      </c>
      <c r="J6" s="62">
        <v>1.25</v>
      </c>
      <c r="K6" s="62">
        <v>1.83</v>
      </c>
      <c r="L6" s="62">
        <v>1.77</v>
      </c>
    </row>
    <row r="9" spans="1:21" x14ac:dyDescent="0.25">
      <c r="A9" s="30" t="s">
        <v>78</v>
      </c>
    </row>
    <row r="10" spans="1:21" x14ac:dyDescent="0.25">
      <c r="A10" s="4" t="s">
        <v>64</v>
      </c>
      <c r="B10" s="5" t="s">
        <v>9</v>
      </c>
      <c r="C10" s="5" t="s">
        <v>10</v>
      </c>
      <c r="D10" s="5" t="s">
        <v>11</v>
      </c>
      <c r="E10" s="5" t="s">
        <v>12</v>
      </c>
      <c r="F10" s="5" t="s">
        <v>13</v>
      </c>
      <c r="G10" s="5" t="s">
        <v>14</v>
      </c>
      <c r="H10" s="5" t="s">
        <v>15</v>
      </c>
      <c r="I10" s="5" t="s">
        <v>16</v>
      </c>
      <c r="J10" s="5" t="s">
        <v>17</v>
      </c>
      <c r="K10" s="5" t="s">
        <v>47</v>
      </c>
      <c r="L10" s="28" t="s">
        <v>63</v>
      </c>
    </row>
    <row r="11" spans="1:21" x14ac:dyDescent="0.25">
      <c r="A11" s="48" t="s">
        <v>36</v>
      </c>
      <c r="B11" s="49">
        <v>1.86</v>
      </c>
      <c r="C11" s="49">
        <v>1.44</v>
      </c>
      <c r="D11" s="50">
        <v>1.36</v>
      </c>
      <c r="E11" s="50">
        <v>1.69</v>
      </c>
      <c r="F11" s="50">
        <v>1.4</v>
      </c>
      <c r="G11" s="50">
        <v>1.69</v>
      </c>
      <c r="H11" s="50">
        <v>1.4</v>
      </c>
      <c r="I11" s="50">
        <v>1.41</v>
      </c>
      <c r="J11" s="50">
        <v>1.56</v>
      </c>
      <c r="K11" s="50">
        <v>1.48</v>
      </c>
      <c r="L11" s="50">
        <v>1.64</v>
      </c>
      <c r="N11" s="43"/>
      <c r="O11" s="43"/>
      <c r="P11" s="43"/>
      <c r="Q11" s="43"/>
      <c r="R11" s="43"/>
      <c r="S11" s="43"/>
      <c r="T11" s="43"/>
      <c r="U11" s="43"/>
    </row>
    <row r="12" spans="1:21" x14ac:dyDescent="0.25">
      <c r="A12" s="51" t="s">
        <v>37</v>
      </c>
      <c r="B12" s="52">
        <v>1.58</v>
      </c>
      <c r="C12" s="53">
        <v>1.33</v>
      </c>
      <c r="D12" s="54">
        <v>1.21</v>
      </c>
      <c r="E12" s="54">
        <v>1.25</v>
      </c>
      <c r="F12" s="54">
        <v>1.17</v>
      </c>
      <c r="G12" s="54">
        <v>1.5</v>
      </c>
      <c r="H12" s="54">
        <v>1.08</v>
      </c>
      <c r="I12" s="54">
        <v>1.1299999999999999</v>
      </c>
      <c r="J12" s="54">
        <v>1</v>
      </c>
      <c r="K12" s="54">
        <v>1.33</v>
      </c>
      <c r="L12" s="54">
        <v>1.21</v>
      </c>
    </row>
    <row r="14" spans="1:21" x14ac:dyDescent="0.25">
      <c r="A14" s="6" t="s">
        <v>41</v>
      </c>
      <c r="B14" s="29"/>
      <c r="C14" s="29"/>
      <c r="D14" s="29"/>
      <c r="E14" s="29"/>
      <c r="F14" s="29"/>
      <c r="G14" s="29"/>
      <c r="H14" s="29"/>
      <c r="I14" s="29"/>
      <c r="J14" s="29"/>
      <c r="K14" s="29"/>
      <c r="L14" s="29"/>
    </row>
    <row r="15" spans="1:21" x14ac:dyDescent="0.25">
      <c r="A15" s="121" t="s">
        <v>49</v>
      </c>
      <c r="B15" s="122"/>
      <c r="C15" s="122"/>
      <c r="D15" s="122"/>
      <c r="E15" s="122"/>
      <c r="F15" s="122"/>
      <c r="G15" s="122"/>
      <c r="H15" s="122"/>
      <c r="I15" s="122"/>
      <c r="J15" s="122"/>
      <c r="K15" s="122"/>
      <c r="L15" s="122"/>
    </row>
    <row r="16" spans="1:21" x14ac:dyDescent="0.25">
      <c r="A16" s="123" t="s">
        <v>73</v>
      </c>
      <c r="B16" s="123"/>
      <c r="C16" s="123"/>
      <c r="D16" s="123"/>
      <c r="E16" s="123"/>
      <c r="F16" s="123"/>
      <c r="G16" s="123"/>
      <c r="H16" s="123"/>
      <c r="I16" s="123"/>
      <c r="J16" s="123"/>
      <c r="K16" s="123"/>
      <c r="L16" s="123"/>
    </row>
    <row r="17" spans="1:12" x14ac:dyDescent="0.25">
      <c r="A17" s="121" t="s">
        <v>61</v>
      </c>
      <c r="B17" s="121"/>
      <c r="C17" s="121"/>
      <c r="D17" s="121"/>
      <c r="E17" s="121"/>
      <c r="F17" s="121"/>
      <c r="G17" s="121"/>
      <c r="H17" s="121"/>
      <c r="I17" s="121"/>
      <c r="J17" s="121"/>
      <c r="K17" s="121"/>
      <c r="L17" s="121"/>
    </row>
    <row r="18" spans="1:12" x14ac:dyDescent="0.25">
      <c r="A18" s="121"/>
      <c r="B18" s="121"/>
      <c r="C18" s="121"/>
      <c r="D18" s="121"/>
      <c r="E18" s="121"/>
      <c r="F18" s="121"/>
      <c r="G18" s="121"/>
      <c r="H18" s="121"/>
      <c r="I18" s="121"/>
      <c r="J18" s="121"/>
      <c r="K18" s="121"/>
      <c r="L18" s="121"/>
    </row>
    <row r="19" spans="1:12" x14ac:dyDescent="0.25">
      <c r="A19" s="121"/>
      <c r="B19" s="121"/>
      <c r="C19" s="121"/>
      <c r="D19" s="121"/>
      <c r="E19" s="121"/>
      <c r="F19" s="121"/>
      <c r="G19" s="121"/>
      <c r="H19" s="121"/>
      <c r="I19" s="121"/>
      <c r="J19" s="121"/>
      <c r="K19" s="121"/>
      <c r="L19" s="121"/>
    </row>
    <row r="20" spans="1:12" x14ac:dyDescent="0.25">
      <c r="A20" s="121" t="s">
        <v>62</v>
      </c>
      <c r="B20" s="121"/>
      <c r="C20" s="121"/>
      <c r="D20" s="121"/>
      <c r="E20" s="121"/>
      <c r="F20" s="121"/>
      <c r="G20" s="121"/>
      <c r="H20" s="121"/>
      <c r="I20" s="121"/>
      <c r="J20" s="121"/>
      <c r="K20" s="121"/>
      <c r="L20" s="121"/>
    </row>
    <row r="21" spans="1:12" x14ac:dyDescent="0.25">
      <c r="A21" s="121"/>
      <c r="B21" s="121"/>
      <c r="C21" s="121"/>
      <c r="D21" s="121"/>
      <c r="E21" s="121"/>
      <c r="F21" s="121"/>
      <c r="G21" s="121"/>
      <c r="H21" s="121"/>
      <c r="I21" s="121"/>
      <c r="J21" s="121"/>
      <c r="K21" s="121"/>
      <c r="L21" s="121"/>
    </row>
    <row r="22" spans="1:12" x14ac:dyDescent="0.25">
      <c r="A22" s="121"/>
      <c r="B22" s="121"/>
      <c r="C22" s="121"/>
      <c r="D22" s="121"/>
      <c r="E22" s="121"/>
      <c r="F22" s="121"/>
      <c r="G22" s="121"/>
      <c r="H22" s="121"/>
      <c r="I22" s="121"/>
      <c r="J22" s="121"/>
      <c r="K22" s="121"/>
      <c r="L22" s="121"/>
    </row>
  </sheetData>
  <mergeCells count="5">
    <mergeCell ref="A1:L1"/>
    <mergeCell ref="A15:L15"/>
    <mergeCell ref="A16:L16"/>
    <mergeCell ref="A17:L19"/>
    <mergeCell ref="A20:L22"/>
  </mergeCells>
  <hyperlinks>
    <hyperlink ref="M1" location="Index!A1" display="Index" xr:uid="{74B10586-0783-417C-9D8F-D0A195AEEDAC}"/>
  </hyperlinks>
  <pageMargins left="0.70866141732283472" right="0.70866141732283472"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82020-9204-4417-861D-AEBF5458055B}">
  <sheetPr>
    <pageSetUpPr fitToPage="1"/>
  </sheetPr>
  <dimension ref="A1:M13"/>
  <sheetViews>
    <sheetView zoomScale="80" zoomScaleNormal="80" workbookViewId="0">
      <selection sqref="A1:L1"/>
    </sheetView>
  </sheetViews>
  <sheetFormatPr defaultRowHeight="15" x14ac:dyDescent="0.25"/>
  <cols>
    <col min="1" max="1" width="17" customWidth="1"/>
  </cols>
  <sheetData>
    <row r="1" spans="1:13" s="1" customFormat="1" ht="15" customHeight="1" x14ac:dyDescent="0.25">
      <c r="A1" s="118" t="s">
        <v>39</v>
      </c>
      <c r="B1" s="118"/>
      <c r="C1" s="118"/>
      <c r="D1" s="118"/>
      <c r="E1" s="118"/>
      <c r="F1" s="118"/>
      <c r="G1" s="118"/>
      <c r="H1" s="118"/>
      <c r="I1" s="118"/>
      <c r="J1" s="118"/>
      <c r="K1" s="118"/>
      <c r="L1" s="118"/>
      <c r="M1" s="27" t="s">
        <v>46</v>
      </c>
    </row>
    <row r="3" spans="1:13" x14ac:dyDescent="0.25">
      <c r="A3" s="11" t="s">
        <v>4</v>
      </c>
      <c r="B3" s="12">
        <v>2010</v>
      </c>
      <c r="C3" s="12">
        <v>2011</v>
      </c>
      <c r="D3" s="12">
        <v>2012</v>
      </c>
      <c r="E3" s="12">
        <v>2013</v>
      </c>
      <c r="F3" s="12">
        <v>2014</v>
      </c>
      <c r="G3" s="12">
        <v>2015</v>
      </c>
      <c r="H3" s="12">
        <v>2016</v>
      </c>
      <c r="I3" s="12">
        <v>2017</v>
      </c>
      <c r="J3" s="12">
        <v>2018</v>
      </c>
      <c r="K3" s="12">
        <v>2019</v>
      </c>
      <c r="L3" s="26" t="s">
        <v>38</v>
      </c>
    </row>
    <row r="4" spans="1:13" s="14" customFormat="1" ht="19.5" customHeight="1" x14ac:dyDescent="0.25">
      <c r="A4" s="13" t="s">
        <v>6</v>
      </c>
      <c r="B4" s="15">
        <v>147</v>
      </c>
      <c r="C4" s="15">
        <v>128</v>
      </c>
      <c r="D4" s="15">
        <v>123</v>
      </c>
      <c r="E4" s="15">
        <v>95</v>
      </c>
      <c r="F4" s="15">
        <v>122</v>
      </c>
      <c r="G4" s="15">
        <v>134</v>
      </c>
      <c r="H4" s="15">
        <v>136</v>
      </c>
      <c r="I4" s="15">
        <v>121</v>
      </c>
      <c r="J4" s="15">
        <v>120</v>
      </c>
      <c r="K4" s="15">
        <v>98</v>
      </c>
      <c r="L4" s="3">
        <v>69</v>
      </c>
    </row>
    <row r="6" spans="1:13" x14ac:dyDescent="0.25">
      <c r="A6" s="16" t="s">
        <v>41</v>
      </c>
    </row>
    <row r="7" spans="1:13" ht="15" customHeight="1" x14ac:dyDescent="0.25">
      <c r="A7" s="116" t="s">
        <v>71</v>
      </c>
      <c r="B7" s="116"/>
      <c r="C7" s="116"/>
      <c r="D7" s="116"/>
      <c r="E7" s="116"/>
      <c r="F7" s="116"/>
      <c r="G7" s="116"/>
      <c r="H7" s="116"/>
      <c r="I7" s="116"/>
      <c r="J7" s="116"/>
      <c r="K7" s="116"/>
      <c r="L7" s="116"/>
    </row>
    <row r="8" spans="1:13" x14ac:dyDescent="0.25">
      <c r="A8" s="116"/>
      <c r="B8" s="116"/>
      <c r="C8" s="116"/>
      <c r="D8" s="116"/>
      <c r="E8" s="116"/>
      <c r="F8" s="116"/>
      <c r="G8" s="116"/>
      <c r="H8" s="116"/>
      <c r="I8" s="116"/>
      <c r="J8" s="116"/>
      <c r="K8" s="116"/>
      <c r="L8" s="116"/>
    </row>
    <row r="9" spans="1:13" x14ac:dyDescent="0.25">
      <c r="A9" s="116"/>
      <c r="B9" s="116"/>
      <c r="C9" s="116"/>
      <c r="D9" s="116"/>
      <c r="E9" s="116"/>
      <c r="F9" s="116"/>
      <c r="G9" s="116"/>
      <c r="H9" s="116"/>
      <c r="I9" s="116"/>
      <c r="J9" s="116"/>
      <c r="K9" s="116"/>
      <c r="L9" s="116"/>
    </row>
    <row r="10" spans="1:13" x14ac:dyDescent="0.25">
      <c r="A10" s="117" t="s">
        <v>40</v>
      </c>
      <c r="B10" s="117"/>
      <c r="C10" s="117"/>
      <c r="D10" s="117"/>
      <c r="E10" s="117"/>
      <c r="F10" s="117"/>
      <c r="G10" s="117"/>
      <c r="H10" s="117"/>
      <c r="I10" s="117"/>
      <c r="J10" s="117"/>
      <c r="K10" s="117"/>
      <c r="L10" s="117"/>
    </row>
    <row r="11" spans="1:13" x14ac:dyDescent="0.25">
      <c r="A11" s="117"/>
      <c r="B11" s="117"/>
      <c r="C11" s="117"/>
      <c r="D11" s="117"/>
      <c r="E11" s="117"/>
      <c r="F11" s="117"/>
      <c r="G11" s="117"/>
      <c r="H11" s="117"/>
      <c r="I11" s="117"/>
      <c r="J11" s="117"/>
      <c r="K11" s="117"/>
      <c r="L11" s="117"/>
    </row>
    <row r="12" spans="1:13" x14ac:dyDescent="0.25">
      <c r="A12" s="117"/>
      <c r="B12" s="117"/>
      <c r="C12" s="117"/>
      <c r="D12" s="117"/>
      <c r="E12" s="117"/>
      <c r="F12" s="117"/>
      <c r="G12" s="117"/>
      <c r="H12" s="117"/>
      <c r="I12" s="117"/>
      <c r="J12" s="117"/>
      <c r="K12" s="117"/>
      <c r="L12" s="117"/>
    </row>
    <row r="13" spans="1:13" x14ac:dyDescent="0.25">
      <c r="A13" s="117"/>
      <c r="B13" s="117"/>
      <c r="C13" s="117"/>
      <c r="D13" s="117"/>
      <c r="E13" s="117"/>
      <c r="F13" s="117"/>
      <c r="G13" s="117"/>
      <c r="H13" s="117"/>
      <c r="I13" s="117"/>
      <c r="J13" s="117"/>
      <c r="K13" s="117"/>
      <c r="L13" s="117"/>
    </row>
  </sheetData>
  <mergeCells count="3">
    <mergeCell ref="A7:L9"/>
    <mergeCell ref="A10:L13"/>
    <mergeCell ref="A1:L1"/>
  </mergeCells>
  <hyperlinks>
    <hyperlink ref="M1" location="Index!A1" display="Index" xr:uid="{CE959699-35A5-418B-8337-9AC1B525EF9E}"/>
  </hyperlinks>
  <pageMargins left="0.70866141732283472" right="0.70866141732283472" top="0.74803149606299213" bottom="0.74803149606299213" header="0.31496062992125984" footer="0.31496062992125984"/>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3695-32BF-492A-AE55-49CB4782118E}">
  <sheetPr>
    <pageSetUpPr fitToPage="1"/>
  </sheetPr>
  <dimension ref="A1:P33"/>
  <sheetViews>
    <sheetView workbookViewId="0">
      <selection sqref="A1:O1"/>
    </sheetView>
  </sheetViews>
  <sheetFormatPr defaultRowHeight="15" x14ac:dyDescent="0.25"/>
  <cols>
    <col min="1" max="1" width="27.42578125" customWidth="1"/>
  </cols>
  <sheetData>
    <row r="1" spans="1:16" x14ac:dyDescent="0.25">
      <c r="A1" s="124" t="s">
        <v>88</v>
      </c>
      <c r="B1" s="124"/>
      <c r="C1" s="124"/>
      <c r="D1" s="124"/>
      <c r="E1" s="124"/>
      <c r="F1" s="124"/>
      <c r="G1" s="124"/>
      <c r="H1" s="124"/>
      <c r="I1" s="124"/>
      <c r="J1" s="124"/>
      <c r="K1" s="124"/>
      <c r="L1" s="124"/>
      <c r="M1" s="124"/>
      <c r="N1" s="124"/>
      <c r="O1" s="124"/>
      <c r="P1" s="27" t="s">
        <v>46</v>
      </c>
    </row>
    <row r="3" spans="1:16" x14ac:dyDescent="0.25">
      <c r="A3" s="4" t="s">
        <v>77</v>
      </c>
      <c r="B3" s="31" t="s">
        <v>9</v>
      </c>
      <c r="C3" s="31" t="s">
        <v>10</v>
      </c>
      <c r="D3" s="31" t="s">
        <v>11</v>
      </c>
      <c r="E3" s="31" t="s">
        <v>12</v>
      </c>
      <c r="F3" s="31" t="s">
        <v>13</v>
      </c>
      <c r="G3" s="31" t="s">
        <v>14</v>
      </c>
      <c r="H3" s="31" t="s">
        <v>15</v>
      </c>
      <c r="I3" s="31" t="s">
        <v>16</v>
      </c>
      <c r="J3" s="31" t="s">
        <v>17</v>
      </c>
      <c r="K3" s="31" t="s">
        <v>47</v>
      </c>
      <c r="L3" s="32" t="s">
        <v>63</v>
      </c>
    </row>
    <row r="4" spans="1:16" x14ac:dyDescent="0.25">
      <c r="A4" s="10" t="s">
        <v>29</v>
      </c>
      <c r="B4" s="33">
        <v>4</v>
      </c>
      <c r="C4" s="33">
        <v>10</v>
      </c>
      <c r="D4" s="33">
        <v>11</v>
      </c>
      <c r="E4" s="33">
        <v>9</v>
      </c>
      <c r="F4" s="33">
        <v>12</v>
      </c>
      <c r="G4" s="33">
        <v>8</v>
      </c>
      <c r="H4" s="33">
        <v>16</v>
      </c>
      <c r="I4" s="33">
        <v>10</v>
      </c>
      <c r="J4" s="33">
        <v>8</v>
      </c>
      <c r="K4" s="33">
        <v>9</v>
      </c>
      <c r="L4" s="33">
        <v>8</v>
      </c>
    </row>
    <row r="5" spans="1:16" x14ac:dyDescent="0.25">
      <c r="A5" s="10" t="s">
        <v>30</v>
      </c>
      <c r="B5" s="33">
        <v>12</v>
      </c>
      <c r="C5" s="33">
        <v>8</v>
      </c>
      <c r="D5" s="33">
        <v>16</v>
      </c>
      <c r="E5" s="33">
        <v>8</v>
      </c>
      <c r="F5" s="33">
        <v>17</v>
      </c>
      <c r="G5" s="33">
        <v>16</v>
      </c>
      <c r="H5" s="33">
        <v>10</v>
      </c>
      <c r="I5" s="33">
        <v>12</v>
      </c>
      <c r="J5" s="33">
        <v>9</v>
      </c>
      <c r="K5" s="33">
        <v>11</v>
      </c>
      <c r="L5" s="33">
        <v>6</v>
      </c>
    </row>
    <row r="6" spans="1:16" x14ac:dyDescent="0.25">
      <c r="A6" s="10" t="s">
        <v>31</v>
      </c>
      <c r="B6" s="33">
        <v>12</v>
      </c>
      <c r="C6" s="33">
        <v>6</v>
      </c>
      <c r="D6" s="33">
        <v>8</v>
      </c>
      <c r="E6" s="33">
        <v>6</v>
      </c>
      <c r="F6" s="33">
        <v>8</v>
      </c>
      <c r="G6" s="33">
        <v>8</v>
      </c>
      <c r="H6" s="33">
        <v>5</v>
      </c>
      <c r="I6" s="33">
        <v>11</v>
      </c>
      <c r="J6" s="33">
        <v>2</v>
      </c>
      <c r="K6" s="33">
        <v>4</v>
      </c>
      <c r="L6" s="33">
        <v>4</v>
      </c>
    </row>
    <row r="7" spans="1:16" x14ac:dyDescent="0.25">
      <c r="A7" s="10" t="s">
        <v>32</v>
      </c>
      <c r="B7" s="33">
        <v>5</v>
      </c>
      <c r="C7" s="33">
        <v>4</v>
      </c>
      <c r="D7" s="33">
        <v>2</v>
      </c>
      <c r="E7" s="33">
        <v>2</v>
      </c>
      <c r="F7" s="33">
        <v>3</v>
      </c>
      <c r="G7" s="33">
        <v>9</v>
      </c>
      <c r="H7" s="33">
        <v>6</v>
      </c>
      <c r="I7" s="33">
        <v>1</v>
      </c>
      <c r="J7" s="33">
        <v>2</v>
      </c>
      <c r="K7" s="33">
        <v>6</v>
      </c>
      <c r="L7" s="33">
        <v>2</v>
      </c>
    </row>
    <row r="8" spans="1:16" x14ac:dyDescent="0.25">
      <c r="A8" s="10" t="s">
        <v>33</v>
      </c>
      <c r="B8" s="33">
        <v>2</v>
      </c>
      <c r="C8" s="33">
        <v>0</v>
      </c>
      <c r="D8" s="33">
        <v>2</v>
      </c>
      <c r="E8" s="33">
        <v>3</v>
      </c>
      <c r="F8" s="33">
        <v>1</v>
      </c>
      <c r="G8" s="33">
        <v>3</v>
      </c>
      <c r="H8" s="33">
        <v>1</v>
      </c>
      <c r="I8" s="33">
        <v>1</v>
      </c>
      <c r="J8" s="33">
        <v>3</v>
      </c>
      <c r="K8" s="33">
        <v>2</v>
      </c>
      <c r="L8" s="33">
        <v>0</v>
      </c>
    </row>
    <row r="9" spans="1:16" x14ac:dyDescent="0.25">
      <c r="A9" s="10" t="s">
        <v>34</v>
      </c>
      <c r="B9" s="33">
        <v>2</v>
      </c>
      <c r="C9" s="33">
        <v>0</v>
      </c>
      <c r="D9" s="33">
        <v>1</v>
      </c>
      <c r="E9" s="33">
        <v>2</v>
      </c>
      <c r="F9" s="33">
        <v>2</v>
      </c>
      <c r="G9" s="33">
        <v>0</v>
      </c>
      <c r="H9" s="33">
        <v>2</v>
      </c>
      <c r="I9" s="33">
        <v>1</v>
      </c>
      <c r="J9" s="33">
        <v>1</v>
      </c>
      <c r="K9" s="33">
        <v>0</v>
      </c>
      <c r="L9" s="33">
        <v>3</v>
      </c>
    </row>
    <row r="10" spans="1:16" x14ac:dyDescent="0.25">
      <c r="A10" s="10" t="s">
        <v>35</v>
      </c>
      <c r="B10" s="33">
        <v>0</v>
      </c>
      <c r="C10" s="33">
        <v>0</v>
      </c>
      <c r="D10" s="33">
        <v>0</v>
      </c>
      <c r="E10" s="33">
        <v>0</v>
      </c>
      <c r="F10" s="33">
        <v>0</v>
      </c>
      <c r="G10" s="33">
        <v>0</v>
      </c>
      <c r="H10" s="33">
        <v>0</v>
      </c>
      <c r="I10" s="33">
        <v>0</v>
      </c>
      <c r="J10" s="33">
        <v>0</v>
      </c>
      <c r="K10" s="33">
        <v>0</v>
      </c>
      <c r="L10" s="33">
        <v>0</v>
      </c>
    </row>
    <row r="11" spans="1:16" x14ac:dyDescent="0.25">
      <c r="A11" s="10" t="s">
        <v>90</v>
      </c>
      <c r="B11" s="63">
        <v>1</v>
      </c>
      <c r="C11" s="63">
        <v>0</v>
      </c>
      <c r="D11" s="63">
        <v>0</v>
      </c>
      <c r="E11" s="63">
        <v>0</v>
      </c>
      <c r="F11" s="63">
        <v>0</v>
      </c>
      <c r="G11" s="63">
        <v>0</v>
      </c>
      <c r="H11" s="63">
        <v>0</v>
      </c>
      <c r="I11" s="63">
        <v>0</v>
      </c>
      <c r="J11" s="63">
        <v>0</v>
      </c>
      <c r="K11" s="63">
        <v>0</v>
      </c>
      <c r="L11" s="63">
        <v>1</v>
      </c>
    </row>
    <row r="12" spans="1:16" x14ac:dyDescent="0.25">
      <c r="A12" s="34" t="s">
        <v>5</v>
      </c>
      <c r="B12" s="34">
        <v>38</v>
      </c>
      <c r="C12" s="34">
        <v>28</v>
      </c>
      <c r="D12" s="34">
        <v>40</v>
      </c>
      <c r="E12" s="34">
        <v>30</v>
      </c>
      <c r="F12" s="34">
        <v>43</v>
      </c>
      <c r="G12" s="34">
        <v>44</v>
      </c>
      <c r="H12" s="34">
        <v>40</v>
      </c>
      <c r="I12" s="34">
        <v>36</v>
      </c>
      <c r="J12" s="34">
        <v>25</v>
      </c>
      <c r="K12" s="34">
        <v>32</v>
      </c>
      <c r="L12" s="34">
        <v>24</v>
      </c>
    </row>
    <row r="13" spans="1:16" x14ac:dyDescent="0.25">
      <c r="A13" s="35"/>
      <c r="B13" s="35"/>
      <c r="C13" s="35"/>
      <c r="D13" s="35"/>
      <c r="E13" s="35"/>
      <c r="F13" s="35"/>
      <c r="G13" s="35"/>
      <c r="H13" s="35"/>
      <c r="I13" s="35"/>
      <c r="J13" s="35"/>
      <c r="K13" s="35"/>
      <c r="L13" s="35"/>
    </row>
    <row r="14" spans="1:16" x14ac:dyDescent="0.25">
      <c r="A14" s="4" t="s">
        <v>77</v>
      </c>
      <c r="B14" s="31" t="s">
        <v>9</v>
      </c>
      <c r="C14" s="31" t="s">
        <v>10</v>
      </c>
      <c r="D14" s="31" t="s">
        <v>11</v>
      </c>
      <c r="E14" s="31" t="s">
        <v>12</v>
      </c>
      <c r="F14" s="31" t="s">
        <v>13</v>
      </c>
      <c r="G14" s="31" t="s">
        <v>14</v>
      </c>
      <c r="H14" s="31" t="s">
        <v>15</v>
      </c>
      <c r="I14" s="31" t="s">
        <v>16</v>
      </c>
      <c r="J14" s="31" t="s">
        <v>17</v>
      </c>
      <c r="K14" s="31" t="s">
        <v>47</v>
      </c>
      <c r="L14" s="32" t="s">
        <v>63</v>
      </c>
    </row>
    <row r="15" spans="1:16" x14ac:dyDescent="0.25">
      <c r="A15" s="10" t="s">
        <v>29</v>
      </c>
      <c r="B15" s="36">
        <f>B4/B$12</f>
        <v>0.10526315789473684</v>
      </c>
      <c r="C15" s="36">
        <f t="shared" ref="C15:L15" si="0">C4/C$12</f>
        <v>0.35714285714285715</v>
      </c>
      <c r="D15" s="36">
        <f t="shared" si="0"/>
        <v>0.27500000000000002</v>
      </c>
      <c r="E15" s="36">
        <f t="shared" si="0"/>
        <v>0.3</v>
      </c>
      <c r="F15" s="36">
        <f t="shared" si="0"/>
        <v>0.27906976744186046</v>
      </c>
      <c r="G15" s="36">
        <f t="shared" si="0"/>
        <v>0.18181818181818182</v>
      </c>
      <c r="H15" s="36">
        <f t="shared" si="0"/>
        <v>0.4</v>
      </c>
      <c r="I15" s="36">
        <f t="shared" si="0"/>
        <v>0.27777777777777779</v>
      </c>
      <c r="J15" s="36">
        <f t="shared" si="0"/>
        <v>0.32</v>
      </c>
      <c r="K15" s="36">
        <f t="shared" si="0"/>
        <v>0.28125</v>
      </c>
      <c r="L15" s="36">
        <f t="shared" si="0"/>
        <v>0.33333333333333331</v>
      </c>
    </row>
    <row r="16" spans="1:16" x14ac:dyDescent="0.25">
      <c r="A16" s="10" t="s">
        <v>30</v>
      </c>
      <c r="B16" s="36">
        <f t="shared" ref="B16:L22" si="1">B5/B$12</f>
        <v>0.31578947368421051</v>
      </c>
      <c r="C16" s="36">
        <f t="shared" si="1"/>
        <v>0.2857142857142857</v>
      </c>
      <c r="D16" s="36">
        <f t="shared" si="1"/>
        <v>0.4</v>
      </c>
      <c r="E16" s="36">
        <f t="shared" si="1"/>
        <v>0.26666666666666666</v>
      </c>
      <c r="F16" s="36">
        <f t="shared" si="1"/>
        <v>0.39534883720930231</v>
      </c>
      <c r="G16" s="36">
        <f t="shared" si="1"/>
        <v>0.36363636363636365</v>
      </c>
      <c r="H16" s="36">
        <f t="shared" si="1"/>
        <v>0.25</v>
      </c>
      <c r="I16" s="36">
        <f t="shared" si="1"/>
        <v>0.33333333333333331</v>
      </c>
      <c r="J16" s="36">
        <f t="shared" si="1"/>
        <v>0.36</v>
      </c>
      <c r="K16" s="36">
        <f t="shared" si="1"/>
        <v>0.34375</v>
      </c>
      <c r="L16" s="36">
        <f t="shared" si="1"/>
        <v>0.25</v>
      </c>
    </row>
    <row r="17" spans="1:12" x14ac:dyDescent="0.25">
      <c r="A17" s="10" t="s">
        <v>31</v>
      </c>
      <c r="B17" s="36">
        <f t="shared" si="1"/>
        <v>0.31578947368421051</v>
      </c>
      <c r="C17" s="36">
        <f t="shared" si="1"/>
        <v>0.21428571428571427</v>
      </c>
      <c r="D17" s="36">
        <f t="shared" si="1"/>
        <v>0.2</v>
      </c>
      <c r="E17" s="36">
        <f t="shared" si="1"/>
        <v>0.2</v>
      </c>
      <c r="F17" s="36">
        <f t="shared" si="1"/>
        <v>0.18604651162790697</v>
      </c>
      <c r="G17" s="36">
        <f t="shared" si="1"/>
        <v>0.18181818181818182</v>
      </c>
      <c r="H17" s="36">
        <f t="shared" si="1"/>
        <v>0.125</v>
      </c>
      <c r="I17" s="36">
        <f t="shared" si="1"/>
        <v>0.30555555555555558</v>
      </c>
      <c r="J17" s="36">
        <f t="shared" si="1"/>
        <v>0.08</v>
      </c>
      <c r="K17" s="36">
        <f t="shared" si="1"/>
        <v>0.125</v>
      </c>
      <c r="L17" s="36">
        <f t="shared" si="1"/>
        <v>0.16666666666666666</v>
      </c>
    </row>
    <row r="18" spans="1:12" x14ac:dyDescent="0.25">
      <c r="A18" s="10" t="s">
        <v>32</v>
      </c>
      <c r="B18" s="36">
        <f t="shared" si="1"/>
        <v>0.13157894736842105</v>
      </c>
      <c r="C18" s="36">
        <f t="shared" si="1"/>
        <v>0.14285714285714285</v>
      </c>
      <c r="D18" s="36">
        <f t="shared" si="1"/>
        <v>0.05</v>
      </c>
      <c r="E18" s="36">
        <f t="shared" si="1"/>
        <v>6.6666666666666666E-2</v>
      </c>
      <c r="F18" s="36">
        <f t="shared" si="1"/>
        <v>6.9767441860465115E-2</v>
      </c>
      <c r="G18" s="36">
        <f t="shared" si="1"/>
        <v>0.20454545454545456</v>
      </c>
      <c r="H18" s="36">
        <f t="shared" si="1"/>
        <v>0.15</v>
      </c>
      <c r="I18" s="36">
        <f t="shared" si="1"/>
        <v>2.7777777777777776E-2</v>
      </c>
      <c r="J18" s="36">
        <f t="shared" si="1"/>
        <v>0.08</v>
      </c>
      <c r="K18" s="36">
        <f t="shared" si="1"/>
        <v>0.1875</v>
      </c>
      <c r="L18" s="36">
        <f t="shared" si="1"/>
        <v>8.3333333333333329E-2</v>
      </c>
    </row>
    <row r="19" spans="1:12" x14ac:dyDescent="0.25">
      <c r="A19" s="10" t="s">
        <v>33</v>
      </c>
      <c r="B19" s="36">
        <f t="shared" si="1"/>
        <v>5.2631578947368418E-2</v>
      </c>
      <c r="C19" s="36">
        <f t="shared" si="1"/>
        <v>0</v>
      </c>
      <c r="D19" s="36">
        <f t="shared" si="1"/>
        <v>0.05</v>
      </c>
      <c r="E19" s="36">
        <f t="shared" si="1"/>
        <v>0.1</v>
      </c>
      <c r="F19" s="36">
        <f t="shared" si="1"/>
        <v>2.3255813953488372E-2</v>
      </c>
      <c r="G19" s="36">
        <f t="shared" si="1"/>
        <v>6.8181818181818177E-2</v>
      </c>
      <c r="H19" s="36">
        <f t="shared" si="1"/>
        <v>2.5000000000000001E-2</v>
      </c>
      <c r="I19" s="36">
        <f t="shared" si="1"/>
        <v>2.7777777777777776E-2</v>
      </c>
      <c r="J19" s="36">
        <f t="shared" si="1"/>
        <v>0.12</v>
      </c>
      <c r="K19" s="36">
        <f t="shared" si="1"/>
        <v>6.25E-2</v>
      </c>
      <c r="L19" s="36">
        <f t="shared" si="1"/>
        <v>0</v>
      </c>
    </row>
    <row r="20" spans="1:12" x14ac:dyDescent="0.25">
      <c r="A20" s="10" t="s">
        <v>34</v>
      </c>
      <c r="B20" s="36">
        <f t="shared" si="1"/>
        <v>5.2631578947368418E-2</v>
      </c>
      <c r="C20" s="36">
        <f t="shared" si="1"/>
        <v>0</v>
      </c>
      <c r="D20" s="36">
        <f t="shared" si="1"/>
        <v>2.5000000000000001E-2</v>
      </c>
      <c r="E20" s="36">
        <f t="shared" si="1"/>
        <v>6.6666666666666666E-2</v>
      </c>
      <c r="F20" s="36">
        <f t="shared" si="1"/>
        <v>4.6511627906976744E-2</v>
      </c>
      <c r="G20" s="36">
        <f t="shared" si="1"/>
        <v>0</v>
      </c>
      <c r="H20" s="36">
        <f t="shared" si="1"/>
        <v>0.05</v>
      </c>
      <c r="I20" s="36">
        <f t="shared" si="1"/>
        <v>2.7777777777777776E-2</v>
      </c>
      <c r="J20" s="36">
        <f t="shared" si="1"/>
        <v>0.04</v>
      </c>
      <c r="K20" s="36">
        <f t="shared" si="1"/>
        <v>0</v>
      </c>
      <c r="L20" s="36">
        <f t="shared" si="1"/>
        <v>0.125</v>
      </c>
    </row>
    <row r="21" spans="1:12" x14ac:dyDescent="0.25">
      <c r="A21" s="10" t="s">
        <v>35</v>
      </c>
      <c r="B21" s="36">
        <f t="shared" si="1"/>
        <v>0</v>
      </c>
      <c r="C21" s="36">
        <f t="shared" si="1"/>
        <v>0</v>
      </c>
      <c r="D21" s="36">
        <f t="shared" si="1"/>
        <v>0</v>
      </c>
      <c r="E21" s="36">
        <f t="shared" si="1"/>
        <v>0</v>
      </c>
      <c r="F21" s="36">
        <f t="shared" si="1"/>
        <v>0</v>
      </c>
      <c r="G21" s="36">
        <f t="shared" si="1"/>
        <v>0</v>
      </c>
      <c r="H21" s="36">
        <f t="shared" si="1"/>
        <v>0</v>
      </c>
      <c r="I21" s="36">
        <f t="shared" si="1"/>
        <v>0</v>
      </c>
      <c r="J21" s="36">
        <f t="shared" si="1"/>
        <v>0</v>
      </c>
      <c r="K21" s="36">
        <f t="shared" si="1"/>
        <v>0</v>
      </c>
      <c r="L21" s="36">
        <f t="shared" si="1"/>
        <v>0</v>
      </c>
    </row>
    <row r="22" spans="1:12" x14ac:dyDescent="0.25">
      <c r="A22" s="10" t="s">
        <v>90</v>
      </c>
      <c r="B22" s="64">
        <f t="shared" si="1"/>
        <v>2.6315789473684209E-2</v>
      </c>
      <c r="C22" s="64">
        <f t="shared" si="1"/>
        <v>0</v>
      </c>
      <c r="D22" s="64">
        <f t="shared" si="1"/>
        <v>0</v>
      </c>
      <c r="E22" s="64">
        <f t="shared" si="1"/>
        <v>0</v>
      </c>
      <c r="F22" s="64">
        <f t="shared" si="1"/>
        <v>0</v>
      </c>
      <c r="G22" s="64">
        <f t="shared" si="1"/>
        <v>0</v>
      </c>
      <c r="H22" s="64">
        <f t="shared" si="1"/>
        <v>0</v>
      </c>
      <c r="I22" s="64">
        <f t="shared" si="1"/>
        <v>0</v>
      </c>
      <c r="J22" s="64">
        <f t="shared" si="1"/>
        <v>0</v>
      </c>
      <c r="K22" s="64">
        <f t="shared" si="1"/>
        <v>0</v>
      </c>
      <c r="L22" s="64">
        <f t="shared" si="1"/>
        <v>4.1666666666666664E-2</v>
      </c>
    </row>
    <row r="23" spans="1:12" x14ac:dyDescent="0.25">
      <c r="A23" s="34" t="s">
        <v>5</v>
      </c>
      <c r="B23" s="37">
        <v>1</v>
      </c>
      <c r="C23" s="37">
        <v>1</v>
      </c>
      <c r="D23" s="37">
        <v>1</v>
      </c>
      <c r="E23" s="37">
        <v>1</v>
      </c>
      <c r="F23" s="37">
        <v>1</v>
      </c>
      <c r="G23" s="37">
        <v>1</v>
      </c>
      <c r="H23" s="37">
        <v>1</v>
      </c>
      <c r="I23" s="37">
        <v>1</v>
      </c>
      <c r="J23" s="37">
        <v>1</v>
      </c>
      <c r="K23" s="37">
        <v>1</v>
      </c>
      <c r="L23" s="37">
        <v>1</v>
      </c>
    </row>
    <row r="25" spans="1:12" x14ac:dyDescent="0.25">
      <c r="A25" s="38" t="s">
        <v>41</v>
      </c>
    </row>
    <row r="26" spans="1:12" ht="15" customHeight="1" x14ac:dyDescent="0.25">
      <c r="A26" s="121" t="s">
        <v>76</v>
      </c>
      <c r="B26" s="121"/>
      <c r="C26" s="121"/>
      <c r="D26" s="121"/>
      <c r="E26" s="121"/>
      <c r="F26" s="121"/>
      <c r="G26" s="121"/>
      <c r="H26" s="121"/>
      <c r="I26" s="121"/>
      <c r="J26" s="121"/>
      <c r="K26" s="121"/>
      <c r="L26" s="121"/>
    </row>
    <row r="27" spans="1:12" x14ac:dyDescent="0.25">
      <c r="A27" s="121"/>
      <c r="B27" s="121"/>
      <c r="C27" s="121"/>
      <c r="D27" s="121"/>
      <c r="E27" s="121"/>
      <c r="F27" s="121"/>
      <c r="G27" s="121"/>
      <c r="H27" s="121"/>
      <c r="I27" s="121"/>
      <c r="J27" s="121"/>
      <c r="K27" s="121"/>
      <c r="L27" s="121"/>
    </row>
    <row r="28" spans="1:12" x14ac:dyDescent="0.25">
      <c r="A28" s="123" t="s">
        <v>73</v>
      </c>
      <c r="B28" s="123"/>
      <c r="C28" s="123"/>
      <c r="D28" s="123"/>
      <c r="E28" s="123"/>
      <c r="F28" s="123"/>
      <c r="G28" s="123"/>
      <c r="H28" s="123"/>
      <c r="I28" s="123"/>
      <c r="J28" s="123"/>
      <c r="K28" s="123"/>
      <c r="L28" s="123"/>
    </row>
    <row r="29" spans="1:12" ht="15" customHeight="1" x14ac:dyDescent="0.25">
      <c r="A29" s="121" t="s">
        <v>61</v>
      </c>
      <c r="B29" s="121"/>
      <c r="C29" s="121"/>
      <c r="D29" s="121"/>
      <c r="E29" s="121"/>
      <c r="F29" s="121"/>
      <c r="G29" s="121"/>
      <c r="H29" s="121"/>
      <c r="I29" s="121"/>
      <c r="J29" s="121"/>
      <c r="K29" s="121"/>
      <c r="L29" s="121"/>
    </row>
    <row r="30" spans="1:12" x14ac:dyDescent="0.25">
      <c r="A30" s="121"/>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t="s">
        <v>89</v>
      </c>
      <c r="B32" s="121"/>
      <c r="C32" s="121"/>
      <c r="D32" s="121"/>
      <c r="E32" s="121"/>
      <c r="F32" s="121"/>
      <c r="G32" s="121"/>
      <c r="H32" s="121"/>
      <c r="I32" s="121"/>
      <c r="J32" s="121"/>
      <c r="K32" s="121"/>
      <c r="L32" s="121"/>
    </row>
    <row r="33" spans="1:12" x14ac:dyDescent="0.25">
      <c r="A33" s="121"/>
      <c r="B33" s="121"/>
      <c r="C33" s="121"/>
      <c r="D33" s="121"/>
      <c r="E33" s="121"/>
      <c r="F33" s="121"/>
      <c r="G33" s="121"/>
      <c r="H33" s="121"/>
      <c r="I33" s="121"/>
      <c r="J33" s="121"/>
      <c r="K33" s="121"/>
      <c r="L33" s="121"/>
    </row>
  </sheetData>
  <mergeCells count="5">
    <mergeCell ref="A26:L27"/>
    <mergeCell ref="A28:L28"/>
    <mergeCell ref="A29:L31"/>
    <mergeCell ref="A32:L33"/>
    <mergeCell ref="A1:O1"/>
  </mergeCells>
  <hyperlinks>
    <hyperlink ref="P1" location="Index!A1" display="Index" xr:uid="{FE0D885C-D025-4871-A5E2-6316D9C004B1}"/>
  </hyperlinks>
  <pageMargins left="0.70866141732283472" right="0.70866141732283472" top="0.74803149606299213" bottom="0.74803149606299213" header="0.31496062992125984" footer="0.31496062992125984"/>
  <pageSetup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A41C8-E2DE-4280-96EF-E8389B4BE925}">
  <sheetPr>
    <pageSetUpPr fitToPage="1"/>
  </sheetPr>
  <dimension ref="A1:O30"/>
  <sheetViews>
    <sheetView workbookViewId="0">
      <selection activeCell="A26" sqref="A26:L27"/>
    </sheetView>
  </sheetViews>
  <sheetFormatPr defaultRowHeight="15" x14ac:dyDescent="0.25"/>
  <cols>
    <col min="1" max="1" width="27.42578125" customWidth="1"/>
  </cols>
  <sheetData>
    <row r="1" spans="1:15" x14ac:dyDescent="0.25">
      <c r="A1" s="124" t="s">
        <v>92</v>
      </c>
      <c r="B1" s="124"/>
      <c r="C1" s="124"/>
      <c r="D1" s="124"/>
      <c r="E1" s="124"/>
      <c r="F1" s="124"/>
      <c r="G1" s="124"/>
      <c r="H1" s="124"/>
      <c r="I1" s="124"/>
      <c r="J1" s="124"/>
      <c r="K1" s="124"/>
      <c r="L1" s="124"/>
      <c r="M1" s="124"/>
      <c r="N1" s="124"/>
      <c r="O1" s="27" t="s">
        <v>46</v>
      </c>
    </row>
    <row r="3" spans="1:15" x14ac:dyDescent="0.25">
      <c r="A3" s="4" t="s">
        <v>77</v>
      </c>
      <c r="B3" s="31" t="s">
        <v>9</v>
      </c>
      <c r="C3" s="31" t="s">
        <v>10</v>
      </c>
      <c r="D3" s="31" t="s">
        <v>11</v>
      </c>
      <c r="E3" s="31" t="s">
        <v>12</v>
      </c>
      <c r="F3" s="31" t="s">
        <v>13</v>
      </c>
      <c r="G3" s="31" t="s">
        <v>14</v>
      </c>
      <c r="H3" s="31" t="s">
        <v>15</v>
      </c>
      <c r="I3" s="31" t="s">
        <v>16</v>
      </c>
      <c r="J3" s="31" t="s">
        <v>17</v>
      </c>
      <c r="K3" s="31" t="s">
        <v>47</v>
      </c>
      <c r="L3" s="32" t="s">
        <v>63</v>
      </c>
    </row>
    <row r="4" spans="1:15" x14ac:dyDescent="0.25">
      <c r="A4" s="10" t="s">
        <v>29</v>
      </c>
      <c r="B4" s="33">
        <v>10</v>
      </c>
      <c r="C4" s="33">
        <v>11</v>
      </c>
      <c r="D4" s="33">
        <v>19</v>
      </c>
      <c r="E4" s="33">
        <v>14</v>
      </c>
      <c r="F4" s="33">
        <v>21</v>
      </c>
      <c r="G4" s="33">
        <v>15</v>
      </c>
      <c r="H4" s="33">
        <v>20</v>
      </c>
      <c r="I4" s="33">
        <v>18</v>
      </c>
      <c r="J4" s="33">
        <v>15</v>
      </c>
      <c r="K4" s="33">
        <v>12</v>
      </c>
      <c r="L4" s="33">
        <v>11</v>
      </c>
    </row>
    <row r="5" spans="1:15" x14ac:dyDescent="0.25">
      <c r="A5" s="10" t="s">
        <v>30</v>
      </c>
      <c r="B5" s="33">
        <v>16</v>
      </c>
      <c r="C5" s="33">
        <v>12</v>
      </c>
      <c r="D5" s="33">
        <v>14</v>
      </c>
      <c r="E5" s="33">
        <v>9</v>
      </c>
      <c r="F5" s="33">
        <v>14</v>
      </c>
      <c r="G5" s="33">
        <v>15</v>
      </c>
      <c r="H5" s="33">
        <v>10</v>
      </c>
      <c r="I5" s="33">
        <v>12</v>
      </c>
      <c r="J5" s="33">
        <v>3</v>
      </c>
      <c r="K5" s="33">
        <v>12</v>
      </c>
      <c r="L5" s="33">
        <v>6</v>
      </c>
    </row>
    <row r="6" spans="1:15" x14ac:dyDescent="0.25">
      <c r="A6" s="10" t="s">
        <v>31</v>
      </c>
      <c r="B6" s="33">
        <v>8</v>
      </c>
      <c r="C6" s="33">
        <v>3</v>
      </c>
      <c r="D6" s="33">
        <v>5</v>
      </c>
      <c r="E6" s="33">
        <v>2</v>
      </c>
      <c r="F6" s="33">
        <v>5</v>
      </c>
      <c r="G6" s="33">
        <v>11</v>
      </c>
      <c r="H6" s="33">
        <v>7</v>
      </c>
      <c r="I6" s="33">
        <v>3</v>
      </c>
      <c r="J6" s="33">
        <v>4</v>
      </c>
      <c r="K6" s="33">
        <v>8</v>
      </c>
      <c r="L6" s="33">
        <v>3</v>
      </c>
    </row>
    <row r="7" spans="1:15" x14ac:dyDescent="0.25">
      <c r="A7" s="10" t="s">
        <v>32</v>
      </c>
      <c r="B7" s="33">
        <v>3</v>
      </c>
      <c r="C7" s="33">
        <v>2</v>
      </c>
      <c r="D7" s="33">
        <v>2</v>
      </c>
      <c r="E7" s="33">
        <v>2</v>
      </c>
      <c r="F7" s="33">
        <v>3</v>
      </c>
      <c r="G7" s="33">
        <v>3</v>
      </c>
      <c r="H7" s="33">
        <v>1</v>
      </c>
      <c r="I7" s="33">
        <v>3</v>
      </c>
      <c r="J7" s="33">
        <v>1</v>
      </c>
      <c r="K7" s="33">
        <v>0</v>
      </c>
      <c r="L7" s="33">
        <v>3</v>
      </c>
    </row>
    <row r="8" spans="1:15" x14ac:dyDescent="0.25">
      <c r="A8" s="10" t="s">
        <v>33</v>
      </c>
      <c r="B8" s="33">
        <v>1</v>
      </c>
      <c r="C8" s="33">
        <v>0</v>
      </c>
      <c r="D8" s="33">
        <v>0</v>
      </c>
      <c r="E8" s="33">
        <v>2</v>
      </c>
      <c r="F8" s="33">
        <v>0</v>
      </c>
      <c r="G8" s="33">
        <v>0</v>
      </c>
      <c r="H8" s="33">
        <v>2</v>
      </c>
      <c r="I8" s="33">
        <v>0</v>
      </c>
      <c r="J8" s="33">
        <v>2</v>
      </c>
      <c r="K8" s="33">
        <v>0</v>
      </c>
      <c r="L8" s="33">
        <v>0</v>
      </c>
    </row>
    <row r="9" spans="1:15" x14ac:dyDescent="0.25">
      <c r="A9" s="10" t="s">
        <v>34</v>
      </c>
      <c r="B9" s="33">
        <v>0</v>
      </c>
      <c r="C9" s="33">
        <v>0</v>
      </c>
      <c r="D9" s="33">
        <v>0</v>
      </c>
      <c r="E9" s="33">
        <v>1</v>
      </c>
      <c r="F9" s="33">
        <v>0</v>
      </c>
      <c r="G9" s="33">
        <v>0</v>
      </c>
      <c r="H9" s="33">
        <v>0</v>
      </c>
      <c r="I9" s="33">
        <v>0</v>
      </c>
      <c r="J9" s="33">
        <v>0</v>
      </c>
      <c r="K9" s="33">
        <v>0</v>
      </c>
      <c r="L9" s="33">
        <v>1</v>
      </c>
    </row>
    <row r="10" spans="1:15" x14ac:dyDescent="0.25">
      <c r="A10" s="10" t="s">
        <v>67</v>
      </c>
      <c r="B10" s="33">
        <v>0</v>
      </c>
      <c r="C10" s="33">
        <v>0</v>
      </c>
      <c r="D10" s="33">
        <v>0</v>
      </c>
      <c r="E10" s="33">
        <v>0</v>
      </c>
      <c r="F10" s="33">
        <v>0</v>
      </c>
      <c r="G10" s="33">
        <v>0</v>
      </c>
      <c r="H10" s="33">
        <v>0</v>
      </c>
      <c r="I10" s="33">
        <v>0</v>
      </c>
      <c r="J10" s="33">
        <v>0</v>
      </c>
      <c r="K10" s="33">
        <v>0</v>
      </c>
      <c r="L10" s="33">
        <v>0</v>
      </c>
    </row>
    <row r="11" spans="1:15" x14ac:dyDescent="0.25">
      <c r="A11" s="34" t="s">
        <v>5</v>
      </c>
      <c r="B11" s="34">
        <v>38</v>
      </c>
      <c r="C11" s="34">
        <v>28</v>
      </c>
      <c r="D11" s="34">
        <v>40</v>
      </c>
      <c r="E11" s="34">
        <v>30</v>
      </c>
      <c r="F11" s="34">
        <v>43</v>
      </c>
      <c r="G11" s="34">
        <v>44</v>
      </c>
      <c r="H11" s="34">
        <v>40</v>
      </c>
      <c r="I11" s="34">
        <v>36</v>
      </c>
      <c r="J11" s="34">
        <v>25</v>
      </c>
      <c r="K11" s="34">
        <v>32</v>
      </c>
      <c r="L11" s="34">
        <v>24</v>
      </c>
    </row>
    <row r="12" spans="1:15" x14ac:dyDescent="0.25">
      <c r="A12" s="35"/>
      <c r="B12" s="35"/>
      <c r="C12" s="35"/>
      <c r="D12" s="35"/>
      <c r="E12" s="35"/>
      <c r="F12" s="35"/>
      <c r="G12" s="35"/>
      <c r="H12" s="35"/>
      <c r="I12" s="35"/>
      <c r="J12" s="35"/>
      <c r="K12" s="35"/>
      <c r="L12" s="35"/>
    </row>
    <row r="13" spans="1:15" x14ac:dyDescent="0.25">
      <c r="A13" s="4" t="s">
        <v>77</v>
      </c>
      <c r="B13" s="31" t="s">
        <v>9</v>
      </c>
      <c r="C13" s="31" t="s">
        <v>10</v>
      </c>
      <c r="D13" s="31" t="s">
        <v>11</v>
      </c>
      <c r="E13" s="31" t="s">
        <v>12</v>
      </c>
      <c r="F13" s="31" t="s">
        <v>13</v>
      </c>
      <c r="G13" s="31" t="s">
        <v>14</v>
      </c>
      <c r="H13" s="31" t="s">
        <v>15</v>
      </c>
      <c r="I13" s="31" t="s">
        <v>16</v>
      </c>
      <c r="J13" s="31" t="s">
        <v>17</v>
      </c>
      <c r="K13" s="31" t="s">
        <v>47</v>
      </c>
      <c r="L13" s="32" t="s">
        <v>63</v>
      </c>
    </row>
    <row r="14" spans="1:15" x14ac:dyDescent="0.25">
      <c r="A14" s="10" t="s">
        <v>29</v>
      </c>
      <c r="B14" s="36">
        <f>B4/B$11</f>
        <v>0.26315789473684209</v>
      </c>
      <c r="C14" s="36">
        <f t="shared" ref="C14:L14" si="0">C4/C$11</f>
        <v>0.39285714285714285</v>
      </c>
      <c r="D14" s="36">
        <f t="shared" si="0"/>
        <v>0.47499999999999998</v>
      </c>
      <c r="E14" s="36">
        <f t="shared" si="0"/>
        <v>0.46666666666666667</v>
      </c>
      <c r="F14" s="36">
        <f t="shared" si="0"/>
        <v>0.48837209302325579</v>
      </c>
      <c r="G14" s="36">
        <f t="shared" si="0"/>
        <v>0.34090909090909088</v>
      </c>
      <c r="H14" s="36">
        <f t="shared" si="0"/>
        <v>0.5</v>
      </c>
      <c r="I14" s="36">
        <f t="shared" si="0"/>
        <v>0.5</v>
      </c>
      <c r="J14" s="36">
        <f t="shared" si="0"/>
        <v>0.6</v>
      </c>
      <c r="K14" s="36">
        <f t="shared" si="0"/>
        <v>0.375</v>
      </c>
      <c r="L14" s="36">
        <f t="shared" si="0"/>
        <v>0.45833333333333331</v>
      </c>
    </row>
    <row r="15" spans="1:15" x14ac:dyDescent="0.25">
      <c r="A15" s="10" t="s">
        <v>30</v>
      </c>
      <c r="B15" s="36">
        <f t="shared" ref="B15:L20" si="1">B5/B$11</f>
        <v>0.42105263157894735</v>
      </c>
      <c r="C15" s="36">
        <f t="shared" si="1"/>
        <v>0.42857142857142855</v>
      </c>
      <c r="D15" s="36">
        <f t="shared" si="1"/>
        <v>0.35</v>
      </c>
      <c r="E15" s="36">
        <f t="shared" si="1"/>
        <v>0.3</v>
      </c>
      <c r="F15" s="36">
        <f t="shared" si="1"/>
        <v>0.32558139534883723</v>
      </c>
      <c r="G15" s="36">
        <f t="shared" si="1"/>
        <v>0.34090909090909088</v>
      </c>
      <c r="H15" s="36">
        <f t="shared" si="1"/>
        <v>0.25</v>
      </c>
      <c r="I15" s="36">
        <f t="shared" si="1"/>
        <v>0.33333333333333331</v>
      </c>
      <c r="J15" s="36">
        <f t="shared" si="1"/>
        <v>0.12</v>
      </c>
      <c r="K15" s="36">
        <f t="shared" si="1"/>
        <v>0.375</v>
      </c>
      <c r="L15" s="36">
        <f t="shared" si="1"/>
        <v>0.25</v>
      </c>
    </row>
    <row r="16" spans="1:15" x14ac:dyDescent="0.25">
      <c r="A16" s="10" t="s">
        <v>31</v>
      </c>
      <c r="B16" s="36">
        <f t="shared" si="1"/>
        <v>0.21052631578947367</v>
      </c>
      <c r="C16" s="36">
        <f t="shared" si="1"/>
        <v>0.10714285714285714</v>
      </c>
      <c r="D16" s="36">
        <f t="shared" si="1"/>
        <v>0.125</v>
      </c>
      <c r="E16" s="36">
        <f t="shared" si="1"/>
        <v>6.6666666666666666E-2</v>
      </c>
      <c r="F16" s="36">
        <f t="shared" si="1"/>
        <v>0.11627906976744186</v>
      </c>
      <c r="G16" s="36">
        <f t="shared" si="1"/>
        <v>0.25</v>
      </c>
      <c r="H16" s="36">
        <f t="shared" si="1"/>
        <v>0.17499999999999999</v>
      </c>
      <c r="I16" s="36">
        <f t="shared" si="1"/>
        <v>8.3333333333333329E-2</v>
      </c>
      <c r="J16" s="36">
        <f t="shared" si="1"/>
        <v>0.16</v>
      </c>
      <c r="K16" s="36">
        <f t="shared" si="1"/>
        <v>0.25</v>
      </c>
      <c r="L16" s="36">
        <f t="shared" si="1"/>
        <v>0.125</v>
      </c>
    </row>
    <row r="17" spans="1:12" x14ac:dyDescent="0.25">
      <c r="A17" s="10" t="s">
        <v>32</v>
      </c>
      <c r="B17" s="36">
        <f t="shared" si="1"/>
        <v>7.8947368421052627E-2</v>
      </c>
      <c r="C17" s="36">
        <f t="shared" si="1"/>
        <v>7.1428571428571425E-2</v>
      </c>
      <c r="D17" s="36">
        <f t="shared" si="1"/>
        <v>0.05</v>
      </c>
      <c r="E17" s="36">
        <f t="shared" si="1"/>
        <v>6.6666666666666666E-2</v>
      </c>
      <c r="F17" s="36">
        <f t="shared" si="1"/>
        <v>6.9767441860465115E-2</v>
      </c>
      <c r="G17" s="36">
        <f t="shared" si="1"/>
        <v>6.8181818181818177E-2</v>
      </c>
      <c r="H17" s="36">
        <f t="shared" si="1"/>
        <v>2.5000000000000001E-2</v>
      </c>
      <c r="I17" s="36">
        <f t="shared" si="1"/>
        <v>8.3333333333333329E-2</v>
      </c>
      <c r="J17" s="36">
        <f t="shared" si="1"/>
        <v>0.04</v>
      </c>
      <c r="K17" s="36">
        <f t="shared" si="1"/>
        <v>0</v>
      </c>
      <c r="L17" s="36">
        <f t="shared" si="1"/>
        <v>0.125</v>
      </c>
    </row>
    <row r="18" spans="1:12" x14ac:dyDescent="0.25">
      <c r="A18" s="10" t="s">
        <v>33</v>
      </c>
      <c r="B18" s="36">
        <f t="shared" si="1"/>
        <v>2.6315789473684209E-2</v>
      </c>
      <c r="C18" s="36">
        <f t="shared" si="1"/>
        <v>0</v>
      </c>
      <c r="D18" s="36">
        <f t="shared" si="1"/>
        <v>0</v>
      </c>
      <c r="E18" s="36">
        <f t="shared" si="1"/>
        <v>6.6666666666666666E-2</v>
      </c>
      <c r="F18" s="36">
        <f t="shared" si="1"/>
        <v>0</v>
      </c>
      <c r="G18" s="36">
        <f t="shared" si="1"/>
        <v>0</v>
      </c>
      <c r="H18" s="36">
        <f t="shared" si="1"/>
        <v>0.05</v>
      </c>
      <c r="I18" s="36">
        <f t="shared" si="1"/>
        <v>0</v>
      </c>
      <c r="J18" s="36">
        <f t="shared" si="1"/>
        <v>0.08</v>
      </c>
      <c r="K18" s="36">
        <f t="shared" si="1"/>
        <v>0</v>
      </c>
      <c r="L18" s="36">
        <f t="shared" si="1"/>
        <v>0</v>
      </c>
    </row>
    <row r="19" spans="1:12" x14ac:dyDescent="0.25">
      <c r="A19" s="10" t="s">
        <v>34</v>
      </c>
      <c r="B19" s="36">
        <f t="shared" si="1"/>
        <v>0</v>
      </c>
      <c r="C19" s="36">
        <f t="shared" si="1"/>
        <v>0</v>
      </c>
      <c r="D19" s="36">
        <f t="shared" si="1"/>
        <v>0</v>
      </c>
      <c r="E19" s="36">
        <f t="shared" si="1"/>
        <v>3.3333333333333333E-2</v>
      </c>
      <c r="F19" s="36">
        <f t="shared" si="1"/>
        <v>0</v>
      </c>
      <c r="G19" s="36">
        <f t="shared" si="1"/>
        <v>0</v>
      </c>
      <c r="H19" s="36">
        <f t="shared" si="1"/>
        <v>0</v>
      </c>
      <c r="I19" s="36">
        <f t="shared" si="1"/>
        <v>0</v>
      </c>
      <c r="J19" s="36">
        <f t="shared" si="1"/>
        <v>0</v>
      </c>
      <c r="K19" s="36">
        <f t="shared" si="1"/>
        <v>0</v>
      </c>
      <c r="L19" s="36">
        <f t="shared" si="1"/>
        <v>4.1666666666666664E-2</v>
      </c>
    </row>
    <row r="20" spans="1:12" x14ac:dyDescent="0.25">
      <c r="A20" s="10" t="s">
        <v>67</v>
      </c>
      <c r="B20" s="36">
        <f t="shared" si="1"/>
        <v>0</v>
      </c>
      <c r="C20" s="36">
        <f t="shared" si="1"/>
        <v>0</v>
      </c>
      <c r="D20" s="36">
        <f t="shared" si="1"/>
        <v>0</v>
      </c>
      <c r="E20" s="36">
        <f t="shared" si="1"/>
        <v>0</v>
      </c>
      <c r="F20" s="36">
        <f t="shared" si="1"/>
        <v>0</v>
      </c>
      <c r="G20" s="36">
        <f t="shared" si="1"/>
        <v>0</v>
      </c>
      <c r="H20" s="36">
        <f t="shared" si="1"/>
        <v>0</v>
      </c>
      <c r="I20" s="36">
        <f t="shared" si="1"/>
        <v>0</v>
      </c>
      <c r="J20" s="36">
        <f t="shared" si="1"/>
        <v>0</v>
      </c>
      <c r="K20" s="36">
        <f t="shared" si="1"/>
        <v>0</v>
      </c>
      <c r="L20" s="36">
        <f t="shared" si="1"/>
        <v>0</v>
      </c>
    </row>
    <row r="21" spans="1:12" x14ac:dyDescent="0.25">
      <c r="A21" s="34" t="s">
        <v>5</v>
      </c>
      <c r="B21" s="37">
        <v>1</v>
      </c>
      <c r="C21" s="37">
        <v>1</v>
      </c>
      <c r="D21" s="37">
        <v>1</v>
      </c>
      <c r="E21" s="37">
        <v>1</v>
      </c>
      <c r="F21" s="37">
        <v>1</v>
      </c>
      <c r="G21" s="37">
        <v>1</v>
      </c>
      <c r="H21" s="37">
        <v>1</v>
      </c>
      <c r="I21" s="37">
        <v>1</v>
      </c>
      <c r="J21" s="37">
        <v>1</v>
      </c>
      <c r="K21" s="37">
        <v>1</v>
      </c>
      <c r="L21" s="37">
        <v>1</v>
      </c>
    </row>
    <row r="23" spans="1:12" x14ac:dyDescent="0.25">
      <c r="A23" s="38" t="s">
        <v>41</v>
      </c>
    </row>
    <row r="24" spans="1:12" ht="15" customHeight="1" x14ac:dyDescent="0.25">
      <c r="A24" s="121" t="s">
        <v>76</v>
      </c>
      <c r="B24" s="121"/>
      <c r="C24" s="121"/>
      <c r="D24" s="121"/>
      <c r="E24" s="121"/>
      <c r="F24" s="121"/>
      <c r="G24" s="121"/>
      <c r="H24" s="121"/>
      <c r="I24" s="121"/>
      <c r="J24" s="121"/>
      <c r="K24" s="121"/>
      <c r="L24" s="121"/>
    </row>
    <row r="25" spans="1:12" x14ac:dyDescent="0.25">
      <c r="A25" s="121"/>
      <c r="B25" s="121"/>
      <c r="C25" s="121"/>
      <c r="D25" s="121"/>
      <c r="E25" s="121"/>
      <c r="F25" s="121"/>
      <c r="G25" s="121"/>
      <c r="H25" s="121"/>
      <c r="I25" s="121"/>
      <c r="J25" s="121"/>
      <c r="K25" s="121"/>
      <c r="L25" s="121"/>
    </row>
    <row r="26" spans="1:12" ht="15" customHeight="1" x14ac:dyDescent="0.25">
      <c r="A26" s="126" t="s">
        <v>166</v>
      </c>
      <c r="B26" s="126"/>
      <c r="C26" s="126"/>
      <c r="D26" s="126"/>
      <c r="E26" s="126"/>
      <c r="F26" s="126"/>
      <c r="G26" s="126"/>
      <c r="H26" s="126"/>
      <c r="I26" s="126"/>
      <c r="J26" s="126"/>
      <c r="K26" s="126"/>
      <c r="L26" s="126"/>
    </row>
    <row r="27" spans="1:12" s="88" customFormat="1" x14ac:dyDescent="0.25">
      <c r="A27" s="126"/>
      <c r="B27" s="126"/>
      <c r="C27" s="126"/>
      <c r="D27" s="126"/>
      <c r="E27" s="126"/>
      <c r="F27" s="126"/>
      <c r="G27" s="126"/>
      <c r="H27" s="126"/>
      <c r="I27" s="126"/>
      <c r="J27" s="126"/>
      <c r="K27" s="126"/>
      <c r="L27" s="126"/>
    </row>
    <row r="28" spans="1:12" ht="15" customHeight="1" x14ac:dyDescent="0.25">
      <c r="A28" s="121" t="s">
        <v>61</v>
      </c>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row r="30" spans="1:12" x14ac:dyDescent="0.25">
      <c r="A30" s="121"/>
      <c r="B30" s="121"/>
      <c r="C30" s="121"/>
      <c r="D30" s="121"/>
      <c r="E30" s="121"/>
      <c r="F30" s="121"/>
      <c r="G30" s="121"/>
      <c r="H30" s="121"/>
      <c r="I30" s="121"/>
      <c r="J30" s="121"/>
      <c r="K30" s="121"/>
      <c r="L30" s="121"/>
    </row>
  </sheetData>
  <mergeCells count="4">
    <mergeCell ref="A24:L25"/>
    <mergeCell ref="A28:L30"/>
    <mergeCell ref="A1:N1"/>
    <mergeCell ref="A26:L27"/>
  </mergeCells>
  <hyperlinks>
    <hyperlink ref="O1" location="Index!A1" display="Index" xr:uid="{E3228D08-2215-4267-827B-14B9EE5FB175}"/>
  </hyperlinks>
  <pageMargins left="0.70866141732283472" right="0.70866141732283472" top="0.74803149606299213" bottom="0.74803149606299213" header="0.31496062992125984" footer="0.31496062992125984"/>
  <pageSetup scale="8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4C10-D5B7-4D00-9E95-E69517354DBF}">
  <sheetPr>
    <pageSetUpPr fitToPage="1"/>
  </sheetPr>
  <dimension ref="A1:M13"/>
  <sheetViews>
    <sheetView workbookViewId="0">
      <selection sqref="A1:L1"/>
    </sheetView>
  </sheetViews>
  <sheetFormatPr defaultRowHeight="15" x14ac:dyDescent="0.25"/>
  <cols>
    <col min="1" max="1" width="18.42578125" customWidth="1"/>
  </cols>
  <sheetData>
    <row r="1" spans="1:13" x14ac:dyDescent="0.25">
      <c r="A1" s="127" t="s">
        <v>161</v>
      </c>
      <c r="B1" s="127"/>
      <c r="C1" s="127"/>
      <c r="D1" s="127"/>
      <c r="E1" s="127"/>
      <c r="F1" s="127"/>
      <c r="G1" s="127"/>
      <c r="H1" s="127"/>
      <c r="I1" s="127"/>
      <c r="J1" s="127"/>
      <c r="K1" s="127"/>
      <c r="L1" s="127"/>
      <c r="M1" s="27" t="s">
        <v>46</v>
      </c>
    </row>
    <row r="2" spans="1:13" x14ac:dyDescent="0.25">
      <c r="A2" s="65"/>
      <c r="B2" s="65"/>
      <c r="C2" s="65"/>
      <c r="D2" s="65"/>
      <c r="E2" s="65"/>
      <c r="F2" s="65"/>
      <c r="G2" s="65"/>
      <c r="H2" s="65"/>
      <c r="I2" s="65"/>
      <c r="J2" s="65"/>
      <c r="K2" s="65"/>
      <c r="L2" s="65"/>
    </row>
    <row r="3" spans="1:13" x14ac:dyDescent="0.25">
      <c r="A3" s="66" t="s">
        <v>4</v>
      </c>
      <c r="B3" s="67">
        <v>2010</v>
      </c>
      <c r="C3" s="67">
        <v>2011</v>
      </c>
      <c r="D3" s="67">
        <v>2012</v>
      </c>
      <c r="E3" s="67">
        <v>2013</v>
      </c>
      <c r="F3" s="67">
        <v>2014</v>
      </c>
      <c r="G3" s="67">
        <v>2015</v>
      </c>
      <c r="H3" s="67">
        <v>2016</v>
      </c>
      <c r="I3" s="67">
        <v>2017</v>
      </c>
      <c r="J3" s="67">
        <v>2018</v>
      </c>
      <c r="K3" s="67">
        <v>2019</v>
      </c>
      <c r="L3" s="67">
        <v>2020</v>
      </c>
    </row>
    <row r="4" spans="1:13" x14ac:dyDescent="0.25">
      <c r="A4" s="46" t="s">
        <v>6</v>
      </c>
      <c r="B4" s="68">
        <v>170</v>
      </c>
      <c r="C4" s="68">
        <v>147</v>
      </c>
      <c r="D4" s="68">
        <v>143</v>
      </c>
      <c r="E4" s="68">
        <v>137</v>
      </c>
      <c r="F4" s="68">
        <v>202</v>
      </c>
      <c r="G4" s="68">
        <v>220</v>
      </c>
      <c r="H4" s="68">
        <v>179</v>
      </c>
      <c r="I4" s="68">
        <v>149</v>
      </c>
      <c r="J4" s="68">
        <v>158</v>
      </c>
      <c r="K4" s="68">
        <v>134</v>
      </c>
      <c r="L4" s="68">
        <v>108</v>
      </c>
    </row>
    <row r="5" spans="1:13" x14ac:dyDescent="0.25">
      <c r="A5" s="69" t="s">
        <v>5</v>
      </c>
      <c r="B5" s="69">
        <f>SUM(B4)</f>
        <v>170</v>
      </c>
      <c r="C5" s="69">
        <f t="shared" ref="C5:L5" si="0">SUM(C4)</f>
        <v>147</v>
      </c>
      <c r="D5" s="69">
        <f t="shared" si="0"/>
        <v>143</v>
      </c>
      <c r="E5" s="69">
        <f t="shared" si="0"/>
        <v>137</v>
      </c>
      <c r="F5" s="69">
        <f t="shared" si="0"/>
        <v>202</v>
      </c>
      <c r="G5" s="69">
        <f t="shared" si="0"/>
        <v>220</v>
      </c>
      <c r="H5" s="69">
        <f t="shared" si="0"/>
        <v>179</v>
      </c>
      <c r="I5" s="69">
        <f t="shared" si="0"/>
        <v>149</v>
      </c>
      <c r="J5" s="69">
        <f t="shared" si="0"/>
        <v>158</v>
      </c>
      <c r="K5" s="69">
        <f t="shared" si="0"/>
        <v>134</v>
      </c>
      <c r="L5" s="69">
        <f t="shared" si="0"/>
        <v>108</v>
      </c>
    </row>
    <row r="7" spans="1:13" x14ac:dyDescent="0.25">
      <c r="A7" s="20" t="s">
        <v>41</v>
      </c>
      <c r="B7" s="21"/>
      <c r="C7" s="21"/>
      <c r="D7" s="21"/>
      <c r="E7" s="21"/>
      <c r="F7" s="21"/>
      <c r="G7" s="21"/>
      <c r="H7" s="21"/>
      <c r="I7" s="21"/>
      <c r="J7" s="21"/>
      <c r="K7" s="21"/>
      <c r="L7" s="21"/>
    </row>
    <row r="8" spans="1:13" x14ac:dyDescent="0.25">
      <c r="A8" s="128" t="s">
        <v>55</v>
      </c>
      <c r="B8" s="128"/>
      <c r="C8" s="128"/>
      <c r="D8" s="128"/>
      <c r="E8" s="128"/>
      <c r="F8" s="128"/>
      <c r="G8" s="128"/>
      <c r="H8" s="128"/>
      <c r="I8" s="128"/>
      <c r="J8" s="128"/>
      <c r="K8" s="128"/>
      <c r="L8" s="128"/>
    </row>
    <row r="9" spans="1:13" x14ac:dyDescent="0.25">
      <c r="A9" s="129"/>
      <c r="B9" s="129"/>
      <c r="C9" s="129"/>
      <c r="D9" s="129"/>
      <c r="E9" s="129"/>
      <c r="F9" s="129"/>
      <c r="G9" s="129"/>
      <c r="H9" s="129"/>
      <c r="I9" s="129"/>
      <c r="J9" s="129"/>
      <c r="K9" s="129"/>
      <c r="L9" s="129"/>
    </row>
    <row r="10" spans="1:13" x14ac:dyDescent="0.25">
      <c r="A10" s="129"/>
      <c r="B10" s="129"/>
      <c r="C10" s="129"/>
      <c r="D10" s="129"/>
      <c r="E10" s="129"/>
      <c r="F10" s="129"/>
      <c r="G10" s="129"/>
      <c r="H10" s="129"/>
      <c r="I10" s="129"/>
      <c r="J10" s="129"/>
      <c r="K10" s="129"/>
      <c r="L10" s="129"/>
    </row>
    <row r="11" spans="1:13" ht="14.45" customHeight="1" x14ac:dyDescent="0.25">
      <c r="A11" s="130" t="s">
        <v>93</v>
      </c>
      <c r="B11" s="130"/>
      <c r="C11" s="130"/>
      <c r="D11" s="130"/>
      <c r="E11" s="130"/>
      <c r="F11" s="130"/>
      <c r="G11" s="130"/>
      <c r="H11" s="130"/>
      <c r="I11" s="130"/>
      <c r="J11" s="130"/>
      <c r="K11" s="130"/>
      <c r="L11" s="130"/>
    </row>
    <row r="12" spans="1:13" ht="14.45" customHeight="1" x14ac:dyDescent="0.25">
      <c r="A12" s="130"/>
      <c r="B12" s="130"/>
      <c r="C12" s="130"/>
      <c r="D12" s="130"/>
      <c r="E12" s="130"/>
      <c r="F12" s="130"/>
      <c r="G12" s="130"/>
      <c r="H12" s="130"/>
      <c r="I12" s="130"/>
      <c r="J12" s="130"/>
      <c r="K12" s="130"/>
      <c r="L12" s="130"/>
    </row>
    <row r="13" spans="1:13" ht="26.45" customHeight="1" x14ac:dyDescent="0.25">
      <c r="A13" s="130"/>
      <c r="B13" s="130"/>
      <c r="C13" s="130"/>
      <c r="D13" s="130"/>
      <c r="E13" s="130"/>
      <c r="F13" s="130"/>
      <c r="G13" s="130"/>
      <c r="H13" s="130"/>
      <c r="I13" s="130"/>
      <c r="J13" s="130"/>
      <c r="K13" s="130"/>
      <c r="L13" s="130"/>
    </row>
  </sheetData>
  <mergeCells count="3">
    <mergeCell ref="A1:L1"/>
    <mergeCell ref="A8:L10"/>
    <mergeCell ref="A11:L13"/>
  </mergeCells>
  <hyperlinks>
    <hyperlink ref="M1" location="Index!A1" display="Index" xr:uid="{77B9DF3A-6B31-43C8-8966-808B1ABFA8EF}"/>
  </hyperlink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9412-13FC-4461-A30E-A960D2B1D876}">
  <sheetPr>
    <pageSetUpPr fitToPage="1"/>
  </sheetPr>
  <dimension ref="A1:M25"/>
  <sheetViews>
    <sheetView workbookViewId="0">
      <selection sqref="A1:L1"/>
    </sheetView>
  </sheetViews>
  <sheetFormatPr defaultRowHeight="15" x14ac:dyDescent="0.25"/>
  <cols>
    <col min="1" max="1" width="25.140625" customWidth="1"/>
  </cols>
  <sheetData>
    <row r="1" spans="1:13" x14ac:dyDescent="0.25">
      <c r="A1" s="127" t="s">
        <v>94</v>
      </c>
      <c r="B1" s="127"/>
      <c r="C1" s="127"/>
      <c r="D1" s="127"/>
      <c r="E1" s="127"/>
      <c r="F1" s="127"/>
      <c r="G1" s="127"/>
      <c r="H1" s="127"/>
      <c r="I1" s="127"/>
      <c r="J1" s="127"/>
      <c r="K1" s="127"/>
      <c r="L1" s="127"/>
      <c r="M1" s="27" t="s">
        <v>46</v>
      </c>
    </row>
    <row r="2" spans="1:13" x14ac:dyDescent="0.25">
      <c r="A2" s="65"/>
      <c r="B2" s="65"/>
      <c r="C2" s="65"/>
      <c r="D2" s="65"/>
      <c r="E2" s="65"/>
      <c r="F2" s="65"/>
      <c r="G2" s="65"/>
      <c r="H2" s="65"/>
      <c r="I2" s="65"/>
      <c r="J2" s="65"/>
      <c r="K2" s="65"/>
      <c r="L2" s="65"/>
    </row>
    <row r="3" spans="1:13" x14ac:dyDescent="0.25">
      <c r="A3" s="70" t="s">
        <v>8</v>
      </c>
      <c r="B3" s="67">
        <v>2010</v>
      </c>
      <c r="C3" s="67">
        <v>2011</v>
      </c>
      <c r="D3" s="67">
        <v>2012</v>
      </c>
      <c r="E3" s="67">
        <v>2013</v>
      </c>
      <c r="F3" s="67">
        <v>2014</v>
      </c>
      <c r="G3" s="67">
        <v>2015</v>
      </c>
      <c r="H3" s="67">
        <v>2016</v>
      </c>
      <c r="I3" s="67">
        <v>2017</v>
      </c>
      <c r="J3" s="67">
        <v>2018</v>
      </c>
      <c r="K3" s="67">
        <v>2019</v>
      </c>
      <c r="L3" s="67">
        <v>2020</v>
      </c>
    </row>
    <row r="4" spans="1:13" x14ac:dyDescent="0.25">
      <c r="A4" s="46" t="s">
        <v>1</v>
      </c>
      <c r="B4" s="68">
        <v>3</v>
      </c>
      <c r="C4" s="68">
        <v>5</v>
      </c>
      <c r="D4" s="68">
        <v>3</v>
      </c>
      <c r="E4" s="68">
        <v>4</v>
      </c>
      <c r="F4" s="68">
        <v>3</v>
      </c>
      <c r="G4" s="68">
        <v>4</v>
      </c>
      <c r="H4" s="68">
        <v>3</v>
      </c>
      <c r="I4" s="68">
        <v>1</v>
      </c>
      <c r="J4" s="68">
        <v>2</v>
      </c>
      <c r="K4" s="68">
        <v>4</v>
      </c>
      <c r="L4" s="68">
        <v>2</v>
      </c>
    </row>
    <row r="5" spans="1:13" x14ac:dyDescent="0.25">
      <c r="A5" s="46" t="s">
        <v>2</v>
      </c>
      <c r="B5" s="68">
        <v>18</v>
      </c>
      <c r="C5" s="68">
        <v>11</v>
      </c>
      <c r="D5" s="68">
        <v>14</v>
      </c>
      <c r="E5" s="68">
        <v>30</v>
      </c>
      <c r="F5" s="68">
        <v>30</v>
      </c>
      <c r="G5" s="68">
        <v>39</v>
      </c>
      <c r="H5" s="68">
        <v>40</v>
      </c>
      <c r="I5" s="68">
        <v>26</v>
      </c>
      <c r="J5" s="68">
        <v>29</v>
      </c>
      <c r="K5" s="68">
        <v>25</v>
      </c>
      <c r="L5" s="68">
        <v>31</v>
      </c>
    </row>
    <row r="6" spans="1:13" x14ac:dyDescent="0.25">
      <c r="A6" s="46" t="s">
        <v>3</v>
      </c>
      <c r="B6" s="68">
        <v>146</v>
      </c>
      <c r="C6" s="68">
        <v>126</v>
      </c>
      <c r="D6" s="68">
        <v>125</v>
      </c>
      <c r="E6" s="68">
        <v>99</v>
      </c>
      <c r="F6" s="68">
        <v>168</v>
      </c>
      <c r="G6" s="68">
        <v>177</v>
      </c>
      <c r="H6" s="68">
        <v>135</v>
      </c>
      <c r="I6" s="68">
        <v>120</v>
      </c>
      <c r="J6" s="68">
        <v>125</v>
      </c>
      <c r="K6" s="68">
        <v>103</v>
      </c>
      <c r="L6" s="68">
        <v>70</v>
      </c>
    </row>
    <row r="7" spans="1:13" x14ac:dyDescent="0.25">
      <c r="A7" s="46" t="s">
        <v>95</v>
      </c>
      <c r="B7" s="68">
        <v>3</v>
      </c>
      <c r="C7" s="68">
        <v>5</v>
      </c>
      <c r="D7" s="68">
        <v>1</v>
      </c>
      <c r="E7" s="68">
        <v>4</v>
      </c>
      <c r="F7" s="68">
        <v>1</v>
      </c>
      <c r="G7" s="68">
        <v>0</v>
      </c>
      <c r="H7" s="68">
        <v>1</v>
      </c>
      <c r="I7" s="68">
        <v>2</v>
      </c>
      <c r="J7" s="68">
        <v>2</v>
      </c>
      <c r="K7" s="68">
        <v>2</v>
      </c>
      <c r="L7" s="68">
        <v>5</v>
      </c>
    </row>
    <row r="8" spans="1:13" x14ac:dyDescent="0.25">
      <c r="A8" s="66" t="s">
        <v>5</v>
      </c>
      <c r="B8" s="71">
        <f t="shared" ref="B8:L8" si="0">SUM(B4:B7)</f>
        <v>170</v>
      </c>
      <c r="C8" s="71">
        <f t="shared" si="0"/>
        <v>147</v>
      </c>
      <c r="D8" s="71">
        <f t="shared" si="0"/>
        <v>143</v>
      </c>
      <c r="E8" s="71">
        <f t="shared" si="0"/>
        <v>137</v>
      </c>
      <c r="F8" s="71">
        <f t="shared" si="0"/>
        <v>202</v>
      </c>
      <c r="G8" s="71">
        <f t="shared" si="0"/>
        <v>220</v>
      </c>
      <c r="H8" s="71">
        <f t="shared" si="0"/>
        <v>179</v>
      </c>
      <c r="I8" s="71">
        <f t="shared" si="0"/>
        <v>149</v>
      </c>
      <c r="J8" s="71">
        <f t="shared" si="0"/>
        <v>158</v>
      </c>
      <c r="K8" s="71">
        <f t="shared" si="0"/>
        <v>134</v>
      </c>
      <c r="L8" s="71">
        <f t="shared" si="0"/>
        <v>108</v>
      </c>
    </row>
    <row r="9" spans="1:13" ht="15" customHeight="1" x14ac:dyDescent="0.25">
      <c r="A9" s="65"/>
      <c r="B9" s="65"/>
      <c r="C9" s="65"/>
      <c r="D9" s="65"/>
      <c r="E9" s="65"/>
      <c r="F9" s="65"/>
      <c r="G9" s="65"/>
      <c r="H9" s="65"/>
      <c r="I9" s="65"/>
      <c r="J9" s="65"/>
      <c r="K9" s="65"/>
      <c r="L9" s="65"/>
    </row>
    <row r="10" spans="1:13" ht="15" customHeight="1" x14ac:dyDescent="0.25">
      <c r="A10" s="65"/>
      <c r="B10" s="65"/>
      <c r="C10" s="65"/>
      <c r="D10" s="65"/>
      <c r="E10" s="65"/>
      <c r="F10" s="65"/>
      <c r="G10" s="65"/>
      <c r="H10" s="65"/>
      <c r="I10" s="65"/>
      <c r="J10" s="65"/>
      <c r="K10" s="65"/>
      <c r="L10" s="65"/>
    </row>
    <row r="11" spans="1:13" x14ac:dyDescent="0.25">
      <c r="A11" s="70" t="s">
        <v>8</v>
      </c>
      <c r="B11" s="67">
        <v>2010</v>
      </c>
      <c r="C11" s="67">
        <v>2011</v>
      </c>
      <c r="D11" s="67">
        <v>2012</v>
      </c>
      <c r="E11" s="67">
        <v>2013</v>
      </c>
      <c r="F11" s="67">
        <v>2014</v>
      </c>
      <c r="G11" s="67">
        <v>2015</v>
      </c>
      <c r="H11" s="67">
        <v>2016</v>
      </c>
      <c r="I11" s="67">
        <v>2017</v>
      </c>
      <c r="J11" s="67">
        <v>2018</v>
      </c>
      <c r="K11" s="67">
        <v>2019</v>
      </c>
      <c r="L11" s="67">
        <v>2020</v>
      </c>
    </row>
    <row r="12" spans="1:13" x14ac:dyDescent="0.25">
      <c r="A12" s="46" t="s">
        <v>1</v>
      </c>
      <c r="B12" s="72">
        <f t="shared" ref="B12:L15" si="1">IF(B4/B$8=0,0,IF(B4/B$8&lt;0.005,"&lt;0.5%",B4/B$8))</f>
        <v>1.7647058823529412E-2</v>
      </c>
      <c r="C12" s="72">
        <f t="shared" si="1"/>
        <v>3.4013605442176874E-2</v>
      </c>
      <c r="D12" s="72">
        <f t="shared" si="1"/>
        <v>2.097902097902098E-2</v>
      </c>
      <c r="E12" s="72">
        <f t="shared" si="1"/>
        <v>2.9197080291970802E-2</v>
      </c>
      <c r="F12" s="72">
        <f t="shared" si="1"/>
        <v>1.4851485148514851E-2</v>
      </c>
      <c r="G12" s="72">
        <f t="shared" si="1"/>
        <v>1.8181818181818181E-2</v>
      </c>
      <c r="H12" s="72">
        <f t="shared" si="1"/>
        <v>1.6759776536312849E-2</v>
      </c>
      <c r="I12" s="72">
        <f t="shared" si="1"/>
        <v>6.7114093959731542E-3</v>
      </c>
      <c r="J12" s="72">
        <f t="shared" si="1"/>
        <v>1.2658227848101266E-2</v>
      </c>
      <c r="K12" s="72">
        <f t="shared" si="1"/>
        <v>2.9850746268656716E-2</v>
      </c>
      <c r="L12" s="72">
        <f t="shared" si="1"/>
        <v>1.8518518518518517E-2</v>
      </c>
    </row>
    <row r="13" spans="1:13" x14ac:dyDescent="0.25">
      <c r="A13" s="46" t="s">
        <v>2</v>
      </c>
      <c r="B13" s="72">
        <f t="shared" si="1"/>
        <v>0.10588235294117647</v>
      </c>
      <c r="C13" s="72">
        <f t="shared" si="1"/>
        <v>7.4829931972789115E-2</v>
      </c>
      <c r="D13" s="72">
        <f t="shared" si="1"/>
        <v>9.7902097902097904E-2</v>
      </c>
      <c r="E13" s="72">
        <f t="shared" si="1"/>
        <v>0.21897810218978103</v>
      </c>
      <c r="F13" s="72">
        <f t="shared" si="1"/>
        <v>0.14851485148514851</v>
      </c>
      <c r="G13" s="72">
        <f t="shared" si="1"/>
        <v>0.17727272727272728</v>
      </c>
      <c r="H13" s="72">
        <f t="shared" si="1"/>
        <v>0.22346368715083798</v>
      </c>
      <c r="I13" s="72">
        <f t="shared" si="1"/>
        <v>0.17449664429530201</v>
      </c>
      <c r="J13" s="72">
        <f t="shared" si="1"/>
        <v>0.18354430379746836</v>
      </c>
      <c r="K13" s="72">
        <f t="shared" si="1"/>
        <v>0.18656716417910449</v>
      </c>
      <c r="L13" s="72">
        <f t="shared" si="1"/>
        <v>0.28703703703703703</v>
      </c>
    </row>
    <row r="14" spans="1:13" x14ac:dyDescent="0.25">
      <c r="A14" s="46" t="s">
        <v>3</v>
      </c>
      <c r="B14" s="72">
        <f t="shared" si="1"/>
        <v>0.85882352941176465</v>
      </c>
      <c r="C14" s="72">
        <f t="shared" si="1"/>
        <v>0.8571428571428571</v>
      </c>
      <c r="D14" s="72">
        <f t="shared" si="1"/>
        <v>0.87412587412587417</v>
      </c>
      <c r="E14" s="72">
        <f t="shared" si="1"/>
        <v>0.72262773722627738</v>
      </c>
      <c r="F14" s="72">
        <f t="shared" si="1"/>
        <v>0.83168316831683164</v>
      </c>
      <c r="G14" s="72">
        <f t="shared" si="1"/>
        <v>0.80454545454545456</v>
      </c>
      <c r="H14" s="72">
        <f t="shared" si="1"/>
        <v>0.75418994413407825</v>
      </c>
      <c r="I14" s="72">
        <f t="shared" si="1"/>
        <v>0.80536912751677847</v>
      </c>
      <c r="J14" s="72">
        <f t="shared" si="1"/>
        <v>0.79113924050632911</v>
      </c>
      <c r="K14" s="72">
        <f t="shared" si="1"/>
        <v>0.76865671641791045</v>
      </c>
      <c r="L14" s="72">
        <f t="shared" si="1"/>
        <v>0.64814814814814814</v>
      </c>
    </row>
    <row r="15" spans="1:13" x14ac:dyDescent="0.25">
      <c r="A15" s="46" t="s">
        <v>95</v>
      </c>
      <c r="B15" s="72">
        <f t="shared" si="1"/>
        <v>1.7647058823529412E-2</v>
      </c>
      <c r="C15" s="72">
        <f t="shared" si="1"/>
        <v>3.4013605442176874E-2</v>
      </c>
      <c r="D15" s="72">
        <f t="shared" si="1"/>
        <v>6.993006993006993E-3</v>
      </c>
      <c r="E15" s="72">
        <f t="shared" si="1"/>
        <v>2.9197080291970802E-2</v>
      </c>
      <c r="F15" s="72" t="str">
        <f t="shared" si="1"/>
        <v>&lt;0.5%</v>
      </c>
      <c r="G15" s="72">
        <f t="shared" si="1"/>
        <v>0</v>
      </c>
      <c r="H15" s="72">
        <f t="shared" si="1"/>
        <v>5.5865921787709499E-3</v>
      </c>
      <c r="I15" s="72">
        <f t="shared" si="1"/>
        <v>1.3422818791946308E-2</v>
      </c>
      <c r="J15" s="72">
        <f t="shared" si="1"/>
        <v>1.2658227848101266E-2</v>
      </c>
      <c r="K15" s="72">
        <f t="shared" si="1"/>
        <v>1.4925373134328358E-2</v>
      </c>
      <c r="L15" s="72">
        <f t="shared" si="1"/>
        <v>4.6296296296296294E-2</v>
      </c>
    </row>
    <row r="16" spans="1:13" x14ac:dyDescent="0.25">
      <c r="A16" s="66" t="s">
        <v>5</v>
      </c>
      <c r="B16" s="73">
        <f t="shared" ref="B16:L16" si="2">SUM(B12:B15)</f>
        <v>1</v>
      </c>
      <c r="C16" s="73">
        <f t="shared" si="2"/>
        <v>1</v>
      </c>
      <c r="D16" s="73">
        <f t="shared" si="2"/>
        <v>1</v>
      </c>
      <c r="E16" s="73">
        <f t="shared" si="2"/>
        <v>1</v>
      </c>
      <c r="F16" s="73">
        <f t="shared" si="2"/>
        <v>0.99504950495049505</v>
      </c>
      <c r="G16" s="73">
        <f t="shared" si="2"/>
        <v>1</v>
      </c>
      <c r="H16" s="73">
        <f t="shared" si="2"/>
        <v>1</v>
      </c>
      <c r="I16" s="73">
        <f t="shared" si="2"/>
        <v>0.99999999999999989</v>
      </c>
      <c r="J16" s="73">
        <f t="shared" si="2"/>
        <v>1</v>
      </c>
      <c r="K16" s="73">
        <f t="shared" si="2"/>
        <v>1</v>
      </c>
      <c r="L16" s="73">
        <f t="shared" si="2"/>
        <v>1</v>
      </c>
    </row>
    <row r="18" spans="1:12" x14ac:dyDescent="0.25">
      <c r="A18" s="20" t="s">
        <v>41</v>
      </c>
      <c r="B18" s="20"/>
      <c r="C18" s="20"/>
      <c r="D18" s="20"/>
      <c r="E18" s="20"/>
      <c r="F18" s="20"/>
      <c r="G18" s="20"/>
      <c r="H18" s="20"/>
      <c r="I18" s="20"/>
      <c r="J18" s="20"/>
      <c r="K18" s="20"/>
      <c r="L18" s="20"/>
    </row>
    <row r="19" spans="1:12" x14ac:dyDescent="0.25">
      <c r="A19" s="128" t="s">
        <v>55</v>
      </c>
      <c r="B19" s="128"/>
      <c r="C19" s="128"/>
      <c r="D19" s="128"/>
      <c r="E19" s="128"/>
      <c r="F19" s="128"/>
      <c r="G19" s="128"/>
      <c r="H19" s="128"/>
      <c r="I19" s="128"/>
      <c r="J19" s="128"/>
      <c r="K19" s="128"/>
      <c r="L19" s="128"/>
    </row>
    <row r="20" spans="1:12" x14ac:dyDescent="0.25">
      <c r="A20" s="131"/>
      <c r="B20" s="131"/>
      <c r="C20" s="131"/>
      <c r="D20" s="131"/>
      <c r="E20" s="131"/>
      <c r="F20" s="131"/>
      <c r="G20" s="131"/>
      <c r="H20" s="131"/>
      <c r="I20" s="131"/>
      <c r="J20" s="131"/>
      <c r="K20" s="131"/>
      <c r="L20" s="131"/>
    </row>
    <row r="21" spans="1:12" x14ac:dyDescent="0.25">
      <c r="A21" s="131"/>
      <c r="B21" s="131"/>
      <c r="C21" s="131"/>
      <c r="D21" s="131"/>
      <c r="E21" s="131"/>
      <c r="F21" s="131"/>
      <c r="G21" s="131"/>
      <c r="H21" s="131"/>
      <c r="I21" s="131"/>
      <c r="J21" s="131"/>
      <c r="K21" s="131"/>
      <c r="L21" s="131"/>
    </row>
    <row r="22" spans="1:12" x14ac:dyDescent="0.25">
      <c r="A22" s="130" t="s">
        <v>93</v>
      </c>
      <c r="B22" s="130"/>
      <c r="C22" s="130"/>
      <c r="D22" s="130"/>
      <c r="E22" s="130"/>
      <c r="F22" s="130"/>
      <c r="G22" s="130"/>
      <c r="H22" s="130"/>
      <c r="I22" s="130"/>
      <c r="J22" s="130"/>
      <c r="K22" s="130"/>
      <c r="L22" s="130"/>
    </row>
    <row r="23" spans="1:12" ht="32.1" customHeight="1" x14ac:dyDescent="0.25">
      <c r="A23" s="130"/>
      <c r="B23" s="130"/>
      <c r="C23" s="130"/>
      <c r="D23" s="130"/>
      <c r="E23" s="130"/>
      <c r="F23" s="130"/>
      <c r="G23" s="130"/>
      <c r="H23" s="130"/>
      <c r="I23" s="130"/>
      <c r="J23" s="130"/>
      <c r="K23" s="130"/>
      <c r="L23" s="130"/>
    </row>
    <row r="24" spans="1:12" x14ac:dyDescent="0.25">
      <c r="A24" s="130" t="s">
        <v>42</v>
      </c>
      <c r="B24" s="130"/>
      <c r="C24" s="130"/>
      <c r="D24" s="130"/>
      <c r="E24" s="130"/>
      <c r="F24" s="130"/>
      <c r="G24" s="130"/>
      <c r="H24" s="130"/>
      <c r="I24" s="130"/>
      <c r="J24" s="130"/>
      <c r="K24" s="130"/>
      <c r="L24" s="130"/>
    </row>
    <row r="25" spans="1:12" ht="32.1" customHeight="1" x14ac:dyDescent="0.25">
      <c r="A25" s="132"/>
      <c r="B25" s="132"/>
      <c r="C25" s="132"/>
      <c r="D25" s="132"/>
      <c r="E25" s="132"/>
      <c r="F25" s="132"/>
      <c r="G25" s="132"/>
      <c r="H25" s="132"/>
      <c r="I25" s="132"/>
      <c r="J25" s="132"/>
      <c r="K25" s="132"/>
      <c r="L25" s="132"/>
    </row>
  </sheetData>
  <mergeCells count="4">
    <mergeCell ref="A1:L1"/>
    <mergeCell ref="A19:L21"/>
    <mergeCell ref="A22:L23"/>
    <mergeCell ref="A24:L25"/>
  </mergeCells>
  <hyperlinks>
    <hyperlink ref="M1" location="Index!A1" display="Index" xr:uid="{70967961-6DD4-40D9-8B00-430E492D3898}"/>
  </hyperlinks>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FA61-D2EC-465B-BB20-2E3D6F054A1B}">
  <sheetPr>
    <pageSetUpPr fitToPage="1"/>
  </sheetPr>
  <dimension ref="A1:N21"/>
  <sheetViews>
    <sheetView workbookViewId="0">
      <selection sqref="A1:L1"/>
    </sheetView>
  </sheetViews>
  <sheetFormatPr defaultRowHeight="15" x14ac:dyDescent="0.25"/>
  <cols>
    <col min="1" max="1" width="30.42578125" customWidth="1"/>
  </cols>
  <sheetData>
    <row r="1" spans="1:14" x14ac:dyDescent="0.25">
      <c r="A1" s="120" t="s">
        <v>96</v>
      </c>
      <c r="B1" s="120"/>
      <c r="C1" s="120"/>
      <c r="D1" s="120"/>
      <c r="E1" s="120"/>
      <c r="F1" s="120"/>
      <c r="G1" s="120"/>
      <c r="H1" s="120"/>
      <c r="I1" s="120"/>
      <c r="J1" s="120"/>
      <c r="K1" s="120"/>
      <c r="L1" s="120"/>
      <c r="M1" s="27" t="s">
        <v>46</v>
      </c>
      <c r="N1" s="80"/>
    </row>
    <row r="2" spans="1:14" x14ac:dyDescent="0.25">
      <c r="A2" s="74"/>
      <c r="B2" s="75"/>
      <c r="C2" s="75"/>
      <c r="D2" s="75"/>
      <c r="E2" s="75"/>
      <c r="F2" s="75"/>
      <c r="G2" s="75"/>
      <c r="H2" s="75"/>
      <c r="I2" s="75"/>
      <c r="J2" s="75"/>
      <c r="K2" s="75"/>
      <c r="L2" s="75"/>
    </row>
    <row r="3" spans="1:14" ht="23.45" customHeight="1" x14ac:dyDescent="0.25">
      <c r="A3" s="76" t="s">
        <v>79</v>
      </c>
      <c r="B3" s="65"/>
      <c r="C3" s="65"/>
      <c r="D3" s="65"/>
      <c r="E3" s="65"/>
      <c r="F3" s="65"/>
      <c r="G3" s="65"/>
      <c r="H3" s="65"/>
      <c r="I3" s="65"/>
      <c r="J3" s="65"/>
      <c r="K3" s="65"/>
      <c r="L3" s="65"/>
    </row>
    <row r="4" spans="1:14" x14ac:dyDescent="0.25">
      <c r="A4" s="70" t="s">
        <v>97</v>
      </c>
      <c r="B4" s="67">
        <v>2010</v>
      </c>
      <c r="C4" s="67">
        <v>2011</v>
      </c>
      <c r="D4" s="67">
        <v>2012</v>
      </c>
      <c r="E4" s="67">
        <v>2013</v>
      </c>
      <c r="F4" s="67">
        <v>2014</v>
      </c>
      <c r="G4" s="67">
        <v>2015</v>
      </c>
      <c r="H4" s="67">
        <v>2016</v>
      </c>
      <c r="I4" s="67">
        <v>2017</v>
      </c>
      <c r="J4" s="67">
        <v>2018</v>
      </c>
      <c r="K4" s="67">
        <v>2019</v>
      </c>
      <c r="L4" s="40" t="s">
        <v>48</v>
      </c>
    </row>
    <row r="5" spans="1:14" x14ac:dyDescent="0.25">
      <c r="A5" s="82" t="s">
        <v>36</v>
      </c>
      <c r="B5" s="86">
        <v>3.52</v>
      </c>
      <c r="C5" s="86">
        <v>3.82</v>
      </c>
      <c r="D5" s="86">
        <v>3.33</v>
      </c>
      <c r="E5" s="86">
        <v>3.82</v>
      </c>
      <c r="F5" s="86">
        <v>3.91</v>
      </c>
      <c r="G5" s="86">
        <v>3.39</v>
      </c>
      <c r="H5" s="86">
        <v>3.66</v>
      </c>
      <c r="I5" s="86">
        <v>3.52</v>
      </c>
      <c r="J5" s="86">
        <v>3.7</v>
      </c>
      <c r="K5" s="86">
        <v>3.8</v>
      </c>
      <c r="L5" s="86">
        <v>3.67</v>
      </c>
    </row>
    <row r="6" spans="1:14" x14ac:dyDescent="0.25">
      <c r="A6" s="84" t="s">
        <v>37</v>
      </c>
      <c r="B6" s="54">
        <v>3</v>
      </c>
      <c r="C6" s="54">
        <v>3.06</v>
      </c>
      <c r="D6" s="54">
        <v>3</v>
      </c>
      <c r="E6" s="54">
        <v>3.33</v>
      </c>
      <c r="F6" s="54">
        <v>3.38</v>
      </c>
      <c r="G6" s="54">
        <v>3</v>
      </c>
      <c r="H6" s="54">
        <v>3.33</v>
      </c>
      <c r="I6" s="54">
        <v>3.22</v>
      </c>
      <c r="J6" s="54">
        <v>3.38</v>
      </c>
      <c r="K6" s="54">
        <v>3.33</v>
      </c>
      <c r="L6" s="54">
        <v>3.09</v>
      </c>
    </row>
    <row r="7" spans="1:14" s="81" customFormat="1" x14ac:dyDescent="0.25">
      <c r="A7" s="82"/>
      <c r="B7" s="86"/>
      <c r="C7" s="86"/>
      <c r="D7" s="86"/>
      <c r="E7" s="86"/>
      <c r="F7" s="86"/>
      <c r="G7" s="86"/>
      <c r="H7" s="86"/>
      <c r="I7" s="86"/>
      <c r="J7" s="86"/>
      <c r="K7" s="86"/>
      <c r="L7" s="86"/>
    </row>
    <row r="8" spans="1:14" x14ac:dyDescent="0.25">
      <c r="A8" s="65"/>
      <c r="B8" s="68"/>
      <c r="C8" s="68"/>
      <c r="D8" s="68"/>
      <c r="E8" s="68"/>
      <c r="F8" s="68"/>
      <c r="G8" s="68"/>
      <c r="H8" s="68"/>
      <c r="I8" s="68"/>
      <c r="J8" s="68"/>
      <c r="K8" s="68"/>
      <c r="L8" s="68"/>
    </row>
    <row r="9" spans="1:14" ht="24" customHeight="1" x14ac:dyDescent="0.25">
      <c r="A9" s="76" t="s">
        <v>78</v>
      </c>
      <c r="B9" s="68"/>
      <c r="C9" s="68"/>
      <c r="D9" s="68"/>
      <c r="E9" s="68"/>
      <c r="F9" s="68"/>
      <c r="G9" s="68"/>
      <c r="H9" s="68"/>
      <c r="I9" s="68"/>
      <c r="J9" s="68"/>
      <c r="K9" s="68"/>
      <c r="L9" s="68"/>
    </row>
    <row r="10" spans="1:14" x14ac:dyDescent="0.25">
      <c r="A10" s="70" t="s">
        <v>97</v>
      </c>
      <c r="B10" s="67">
        <v>2010</v>
      </c>
      <c r="C10" s="67">
        <v>2011</v>
      </c>
      <c r="D10" s="67">
        <v>2012</v>
      </c>
      <c r="E10" s="67">
        <v>2013</v>
      </c>
      <c r="F10" s="67">
        <v>2014</v>
      </c>
      <c r="G10" s="67">
        <v>2015</v>
      </c>
      <c r="H10" s="67">
        <v>2016</v>
      </c>
      <c r="I10" s="67">
        <v>2017</v>
      </c>
      <c r="J10" s="67">
        <v>2018</v>
      </c>
      <c r="K10" s="67">
        <v>2019</v>
      </c>
      <c r="L10" s="40" t="s">
        <v>48</v>
      </c>
    </row>
    <row r="11" spans="1:14" x14ac:dyDescent="0.25">
      <c r="A11" s="82" t="s">
        <v>36</v>
      </c>
      <c r="B11" s="83">
        <v>2.75</v>
      </c>
      <c r="C11" s="83">
        <v>3.04</v>
      </c>
      <c r="D11" s="83">
        <v>2.59</v>
      </c>
      <c r="E11" s="83">
        <v>3.02</v>
      </c>
      <c r="F11" s="83">
        <v>3.14</v>
      </c>
      <c r="G11" s="83">
        <v>2.69</v>
      </c>
      <c r="H11" s="83">
        <v>2.88</v>
      </c>
      <c r="I11" s="83">
        <v>2.75</v>
      </c>
      <c r="J11" s="83">
        <v>2.78</v>
      </c>
      <c r="K11" s="83">
        <v>2.98</v>
      </c>
      <c r="L11" s="83">
        <v>2.85</v>
      </c>
    </row>
    <row r="12" spans="1:14" x14ac:dyDescent="0.25">
      <c r="A12" s="84" t="s">
        <v>37</v>
      </c>
      <c r="B12" s="85">
        <v>2.5</v>
      </c>
      <c r="C12" s="85">
        <v>2.5</v>
      </c>
      <c r="D12" s="85">
        <v>2</v>
      </c>
      <c r="E12" s="85">
        <v>2.5</v>
      </c>
      <c r="F12" s="85">
        <v>2.67</v>
      </c>
      <c r="G12" s="85">
        <v>2.33</v>
      </c>
      <c r="H12" s="85">
        <v>2.5</v>
      </c>
      <c r="I12" s="85">
        <v>2.42</v>
      </c>
      <c r="J12" s="85">
        <v>2.5</v>
      </c>
      <c r="K12" s="85">
        <v>2.33</v>
      </c>
      <c r="L12" s="85">
        <v>2.25</v>
      </c>
    </row>
    <row r="14" spans="1:14" x14ac:dyDescent="0.25">
      <c r="A14" s="20" t="s">
        <v>41</v>
      </c>
      <c r="B14" s="43"/>
      <c r="C14" s="43"/>
      <c r="D14" s="43"/>
      <c r="E14" s="43"/>
      <c r="F14" s="43"/>
      <c r="G14" s="43"/>
      <c r="H14" s="43"/>
      <c r="I14" s="43"/>
      <c r="J14" s="43"/>
      <c r="K14" s="43"/>
    </row>
    <row r="15" spans="1:14" x14ac:dyDescent="0.25">
      <c r="A15" s="128" t="s">
        <v>49</v>
      </c>
      <c r="B15" s="128"/>
      <c r="C15" s="128"/>
      <c r="D15" s="128"/>
      <c r="E15" s="128"/>
      <c r="F15" s="128"/>
      <c r="G15" s="128"/>
      <c r="H15" s="128"/>
      <c r="I15" s="128"/>
      <c r="J15" s="128"/>
      <c r="K15" s="128"/>
      <c r="L15" s="128"/>
    </row>
    <row r="16" spans="1:14" x14ac:dyDescent="0.25">
      <c r="A16" s="128"/>
      <c r="B16" s="128"/>
      <c r="C16" s="128"/>
      <c r="D16" s="128"/>
      <c r="E16" s="128"/>
      <c r="F16" s="128"/>
      <c r="G16" s="128"/>
      <c r="H16" s="128"/>
      <c r="I16" s="128"/>
      <c r="J16" s="128"/>
      <c r="K16" s="128"/>
      <c r="L16" s="128"/>
    </row>
    <row r="17" spans="1:12" x14ac:dyDescent="0.25">
      <c r="A17" s="128" t="s">
        <v>98</v>
      </c>
      <c r="B17" s="128"/>
      <c r="C17" s="128"/>
      <c r="D17" s="128"/>
      <c r="E17" s="128"/>
      <c r="F17" s="128"/>
      <c r="G17" s="128"/>
      <c r="H17" s="128"/>
      <c r="I17" s="128"/>
      <c r="J17" s="128"/>
      <c r="K17" s="128"/>
      <c r="L17" s="128"/>
    </row>
    <row r="18" spans="1:12" ht="46.5" customHeight="1" x14ac:dyDescent="0.25">
      <c r="A18" s="130" t="s">
        <v>99</v>
      </c>
      <c r="B18" s="130"/>
      <c r="C18" s="130"/>
      <c r="D18" s="130"/>
      <c r="E18" s="130"/>
      <c r="F18" s="130"/>
      <c r="G18" s="130"/>
      <c r="H18" s="130"/>
      <c r="I18" s="130"/>
      <c r="J18" s="130"/>
      <c r="K18" s="130"/>
      <c r="L18" s="130"/>
    </row>
    <row r="19" spans="1:12" ht="21.95" customHeight="1" x14ac:dyDescent="0.25">
      <c r="A19" s="128" t="s">
        <v>51</v>
      </c>
      <c r="B19" s="129"/>
      <c r="C19" s="129"/>
      <c r="D19" s="129"/>
      <c r="E19" s="129"/>
      <c r="F19" s="129"/>
      <c r="G19" s="129"/>
      <c r="H19" s="129"/>
      <c r="I19" s="129"/>
      <c r="J19" s="129"/>
      <c r="K19" s="129"/>
      <c r="L19" s="129"/>
    </row>
    <row r="20" spans="1:12" ht="21.95" customHeight="1" x14ac:dyDescent="0.25">
      <c r="A20" s="129"/>
      <c r="B20" s="129"/>
      <c r="C20" s="129"/>
      <c r="D20" s="129"/>
      <c r="E20" s="129"/>
      <c r="F20" s="129"/>
      <c r="G20" s="129"/>
      <c r="H20" s="129"/>
      <c r="I20" s="129"/>
      <c r="J20" s="129"/>
      <c r="K20" s="129"/>
      <c r="L20" s="129"/>
    </row>
    <row r="21" spans="1:12" ht="12.6" customHeight="1" x14ac:dyDescent="0.25">
      <c r="A21" s="129"/>
      <c r="B21" s="129"/>
      <c r="C21" s="129"/>
      <c r="D21" s="129"/>
      <c r="E21" s="129"/>
      <c r="F21" s="129"/>
      <c r="G21" s="129"/>
      <c r="H21" s="129"/>
      <c r="I21" s="129"/>
      <c r="J21" s="129"/>
      <c r="K21" s="129"/>
      <c r="L21" s="129"/>
    </row>
  </sheetData>
  <mergeCells count="5">
    <mergeCell ref="A15:L16"/>
    <mergeCell ref="A17:L17"/>
    <mergeCell ref="A18:L18"/>
    <mergeCell ref="A19:L21"/>
    <mergeCell ref="A1:L1"/>
  </mergeCells>
  <hyperlinks>
    <hyperlink ref="M1" location="Index!A1" display="Index" xr:uid="{6B8A851F-B1A2-4816-B40D-D2C2DB0B62EC}"/>
  </hyperlinks>
  <pageMargins left="0.70866141732283472" right="0.70866141732283472" top="0.74803149606299213" bottom="0.74803149606299213" header="0.31496062992125984" footer="0.31496062992125984"/>
  <pageSetup scale="9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B6D4-3641-49E0-875D-54517BC3C05E}">
  <sheetPr>
    <pageSetUpPr fitToPage="1"/>
  </sheetPr>
  <dimension ref="A1:M29"/>
  <sheetViews>
    <sheetView workbookViewId="0">
      <selection sqref="A1:L1"/>
    </sheetView>
  </sheetViews>
  <sheetFormatPr defaultRowHeight="15" x14ac:dyDescent="0.25"/>
  <cols>
    <col min="1" max="1" width="27" customWidth="1"/>
  </cols>
  <sheetData>
    <row r="1" spans="1:13" x14ac:dyDescent="0.25">
      <c r="A1" s="120" t="s">
        <v>100</v>
      </c>
      <c r="B1" s="120"/>
      <c r="C1" s="120"/>
      <c r="D1" s="120"/>
      <c r="E1" s="120"/>
      <c r="F1" s="120"/>
      <c r="G1" s="120"/>
      <c r="H1" s="120"/>
      <c r="I1" s="120"/>
      <c r="J1" s="120"/>
      <c r="K1" s="120"/>
      <c r="L1" s="120"/>
      <c r="M1" s="27" t="s">
        <v>46</v>
      </c>
    </row>
    <row r="3" spans="1:13" x14ac:dyDescent="0.25">
      <c r="A3" s="70" t="s">
        <v>101</v>
      </c>
      <c r="B3" s="67">
        <v>2010</v>
      </c>
      <c r="C3" s="67">
        <v>2011</v>
      </c>
      <c r="D3" s="67">
        <v>2012</v>
      </c>
      <c r="E3" s="67">
        <v>2013</v>
      </c>
      <c r="F3" s="67">
        <v>2014</v>
      </c>
      <c r="G3" s="67">
        <v>2015</v>
      </c>
      <c r="H3" s="67">
        <v>2016</v>
      </c>
      <c r="I3" s="67">
        <v>2017</v>
      </c>
      <c r="J3" s="67">
        <v>2018</v>
      </c>
      <c r="K3" s="67">
        <v>2019</v>
      </c>
      <c r="L3" s="67">
        <v>2020</v>
      </c>
      <c r="M3" s="65"/>
    </row>
    <row r="4" spans="1:13" x14ac:dyDescent="0.25">
      <c r="A4" s="46" t="s">
        <v>102</v>
      </c>
      <c r="B4" s="68">
        <v>38</v>
      </c>
      <c r="C4" s="68">
        <v>33</v>
      </c>
      <c r="D4" s="68">
        <v>28</v>
      </c>
      <c r="E4" s="68">
        <v>22</v>
      </c>
      <c r="F4" s="68">
        <v>30</v>
      </c>
      <c r="G4" s="68">
        <v>54</v>
      </c>
      <c r="H4" s="68">
        <v>35</v>
      </c>
      <c r="I4" s="68">
        <v>35</v>
      </c>
      <c r="J4" s="68">
        <v>28</v>
      </c>
      <c r="K4" s="68">
        <v>30</v>
      </c>
      <c r="L4" s="68">
        <v>14</v>
      </c>
      <c r="M4" s="65"/>
    </row>
    <row r="5" spans="1:13" x14ac:dyDescent="0.25">
      <c r="A5" s="46" t="s">
        <v>21</v>
      </c>
      <c r="B5" s="68">
        <v>63</v>
      </c>
      <c r="C5" s="68">
        <v>55</v>
      </c>
      <c r="D5" s="68">
        <v>71</v>
      </c>
      <c r="E5" s="68">
        <v>44</v>
      </c>
      <c r="F5" s="68">
        <v>79</v>
      </c>
      <c r="G5" s="68">
        <v>77</v>
      </c>
      <c r="H5" s="68">
        <v>61</v>
      </c>
      <c r="I5" s="68">
        <v>47</v>
      </c>
      <c r="J5" s="68">
        <v>58</v>
      </c>
      <c r="K5" s="68">
        <v>39</v>
      </c>
      <c r="L5" s="68">
        <v>33</v>
      </c>
      <c r="M5" s="65"/>
    </row>
    <row r="6" spans="1:13" x14ac:dyDescent="0.25">
      <c r="A6" s="46" t="s">
        <v>22</v>
      </c>
      <c r="B6" s="68">
        <v>35</v>
      </c>
      <c r="C6" s="68">
        <v>20</v>
      </c>
      <c r="D6" s="68">
        <v>17</v>
      </c>
      <c r="E6" s="68">
        <v>21</v>
      </c>
      <c r="F6" s="68">
        <v>39</v>
      </c>
      <c r="G6" s="68">
        <v>33</v>
      </c>
      <c r="H6" s="68">
        <v>23</v>
      </c>
      <c r="I6" s="68">
        <v>27</v>
      </c>
      <c r="J6" s="68">
        <v>25</v>
      </c>
      <c r="K6" s="68">
        <v>17</v>
      </c>
      <c r="L6" s="68">
        <v>16</v>
      </c>
      <c r="M6" s="65"/>
    </row>
    <row r="7" spans="1:13" x14ac:dyDescent="0.25">
      <c r="A7" s="46" t="s">
        <v>23</v>
      </c>
      <c r="B7" s="68">
        <v>3</v>
      </c>
      <c r="C7" s="68">
        <v>9</v>
      </c>
      <c r="D7" s="68">
        <v>6</v>
      </c>
      <c r="E7" s="68">
        <v>8</v>
      </c>
      <c r="F7" s="68">
        <v>13</v>
      </c>
      <c r="G7" s="68">
        <v>8</v>
      </c>
      <c r="H7" s="68">
        <v>9</v>
      </c>
      <c r="I7" s="68">
        <v>9</v>
      </c>
      <c r="J7" s="68">
        <v>7</v>
      </c>
      <c r="K7" s="68">
        <v>11</v>
      </c>
      <c r="L7" s="68">
        <v>4</v>
      </c>
      <c r="M7" s="65"/>
    </row>
    <row r="8" spans="1:13" x14ac:dyDescent="0.25">
      <c r="A8" s="46" t="s">
        <v>24</v>
      </c>
      <c r="B8" s="68">
        <v>4</v>
      </c>
      <c r="C8" s="68">
        <v>4</v>
      </c>
      <c r="D8" s="68">
        <v>2</v>
      </c>
      <c r="E8" s="68">
        <v>2</v>
      </c>
      <c r="F8" s="68">
        <v>3</v>
      </c>
      <c r="G8" s="68">
        <v>3</v>
      </c>
      <c r="H8" s="68">
        <v>3</v>
      </c>
      <c r="I8" s="68">
        <v>2</v>
      </c>
      <c r="J8" s="68">
        <v>7</v>
      </c>
      <c r="K8" s="68">
        <v>6</v>
      </c>
      <c r="L8" s="68">
        <v>0</v>
      </c>
      <c r="M8" s="65"/>
    </row>
    <row r="9" spans="1:13" x14ac:dyDescent="0.25">
      <c r="A9" s="46" t="s">
        <v>103</v>
      </c>
      <c r="B9" s="68">
        <v>3</v>
      </c>
      <c r="C9" s="68">
        <v>5</v>
      </c>
      <c r="D9" s="68">
        <v>1</v>
      </c>
      <c r="E9" s="68">
        <v>2</v>
      </c>
      <c r="F9" s="68">
        <v>4</v>
      </c>
      <c r="G9" s="68">
        <v>2</v>
      </c>
      <c r="H9" s="68">
        <v>4</v>
      </c>
      <c r="I9" s="68">
        <v>0</v>
      </c>
      <c r="J9" s="68">
        <v>0</v>
      </c>
      <c r="K9" s="68">
        <v>0</v>
      </c>
      <c r="L9" s="68">
        <v>3</v>
      </c>
      <c r="M9" s="65"/>
    </row>
    <row r="10" spans="1:13" x14ac:dyDescent="0.25">
      <c r="A10" s="66" t="s">
        <v>5</v>
      </c>
      <c r="B10" s="71">
        <f t="shared" ref="B10:L10" si="0">SUM(B4:B9)</f>
        <v>146</v>
      </c>
      <c r="C10" s="71">
        <f t="shared" si="0"/>
        <v>126</v>
      </c>
      <c r="D10" s="71">
        <f t="shared" si="0"/>
        <v>125</v>
      </c>
      <c r="E10" s="71">
        <f t="shared" si="0"/>
        <v>99</v>
      </c>
      <c r="F10" s="71">
        <f t="shared" si="0"/>
        <v>168</v>
      </c>
      <c r="G10" s="71">
        <f t="shared" si="0"/>
        <v>177</v>
      </c>
      <c r="H10" s="71">
        <f t="shared" si="0"/>
        <v>135</v>
      </c>
      <c r="I10" s="71">
        <f t="shared" si="0"/>
        <v>120</v>
      </c>
      <c r="J10" s="71">
        <f t="shared" si="0"/>
        <v>125</v>
      </c>
      <c r="K10" s="71">
        <f t="shared" si="0"/>
        <v>103</v>
      </c>
      <c r="L10" s="71">
        <f t="shared" si="0"/>
        <v>70</v>
      </c>
      <c r="M10" s="65"/>
    </row>
    <row r="11" spans="1:13" x14ac:dyDescent="0.25">
      <c r="A11" s="65"/>
      <c r="B11" s="68"/>
      <c r="C11" s="68"/>
      <c r="D11" s="68"/>
      <c r="E11" s="68"/>
      <c r="F11" s="68"/>
      <c r="G11" s="68"/>
      <c r="H11" s="68"/>
      <c r="I11" s="68"/>
      <c r="J11" s="68"/>
      <c r="K11" s="68"/>
      <c r="L11" s="68"/>
      <c r="M11" s="65"/>
    </row>
    <row r="12" spans="1:13" x14ac:dyDescent="0.25">
      <c r="A12" s="65"/>
      <c r="B12" s="68"/>
      <c r="C12" s="68"/>
      <c r="D12" s="68"/>
      <c r="E12" s="68"/>
      <c r="F12" s="68"/>
      <c r="G12" s="68"/>
      <c r="H12" s="68"/>
      <c r="I12" s="68"/>
      <c r="J12" s="68"/>
      <c r="K12" s="68"/>
      <c r="L12" s="68"/>
      <c r="M12" s="65"/>
    </row>
    <row r="13" spans="1:13" x14ac:dyDescent="0.25">
      <c r="A13" s="70" t="s">
        <v>101</v>
      </c>
      <c r="B13" s="67">
        <v>2010</v>
      </c>
      <c r="C13" s="67">
        <v>2011</v>
      </c>
      <c r="D13" s="67">
        <v>2012</v>
      </c>
      <c r="E13" s="67">
        <v>2013</v>
      </c>
      <c r="F13" s="67">
        <v>2014</v>
      </c>
      <c r="G13" s="67">
        <v>2015</v>
      </c>
      <c r="H13" s="67">
        <v>2016</v>
      </c>
      <c r="I13" s="67">
        <v>2017</v>
      </c>
      <c r="J13" s="67">
        <v>2018</v>
      </c>
      <c r="K13" s="67">
        <v>2019</v>
      </c>
      <c r="L13" s="67">
        <v>2020</v>
      </c>
      <c r="M13" s="65"/>
    </row>
    <row r="14" spans="1:13" x14ac:dyDescent="0.25">
      <c r="A14" s="46" t="s">
        <v>102</v>
      </c>
      <c r="B14" s="72">
        <f t="shared" ref="B14:L19" si="1">IF(B4/B$10=0,0,IF(B4/B$10&lt;0.005,"&lt;0.5%",B4/B$10))</f>
        <v>0.26027397260273971</v>
      </c>
      <c r="C14" s="72">
        <f t="shared" si="1"/>
        <v>0.26190476190476192</v>
      </c>
      <c r="D14" s="72">
        <f t="shared" si="1"/>
        <v>0.224</v>
      </c>
      <c r="E14" s="72">
        <f t="shared" si="1"/>
        <v>0.22222222222222221</v>
      </c>
      <c r="F14" s="72">
        <f t="shared" si="1"/>
        <v>0.17857142857142858</v>
      </c>
      <c r="G14" s="72">
        <f t="shared" si="1"/>
        <v>0.30508474576271188</v>
      </c>
      <c r="H14" s="72">
        <f t="shared" si="1"/>
        <v>0.25925925925925924</v>
      </c>
      <c r="I14" s="72">
        <f t="shared" si="1"/>
        <v>0.29166666666666669</v>
      </c>
      <c r="J14" s="72">
        <f t="shared" si="1"/>
        <v>0.224</v>
      </c>
      <c r="K14" s="72">
        <f t="shared" si="1"/>
        <v>0.29126213592233008</v>
      </c>
      <c r="L14" s="72">
        <f t="shared" si="1"/>
        <v>0.2</v>
      </c>
      <c r="M14" s="65"/>
    </row>
    <row r="15" spans="1:13" x14ac:dyDescent="0.25">
      <c r="A15" s="46" t="s">
        <v>21</v>
      </c>
      <c r="B15" s="72">
        <f t="shared" si="1"/>
        <v>0.4315068493150685</v>
      </c>
      <c r="C15" s="72">
        <f t="shared" si="1"/>
        <v>0.43650793650793651</v>
      </c>
      <c r="D15" s="72">
        <f t="shared" si="1"/>
        <v>0.56799999999999995</v>
      </c>
      <c r="E15" s="72">
        <f t="shared" si="1"/>
        <v>0.44444444444444442</v>
      </c>
      <c r="F15" s="72">
        <f t="shared" si="1"/>
        <v>0.47023809523809523</v>
      </c>
      <c r="G15" s="72">
        <f t="shared" si="1"/>
        <v>0.43502824858757061</v>
      </c>
      <c r="H15" s="72">
        <f t="shared" si="1"/>
        <v>0.45185185185185184</v>
      </c>
      <c r="I15" s="72">
        <f t="shared" si="1"/>
        <v>0.39166666666666666</v>
      </c>
      <c r="J15" s="72">
        <f t="shared" si="1"/>
        <v>0.46400000000000002</v>
      </c>
      <c r="K15" s="72">
        <f t="shared" si="1"/>
        <v>0.37864077669902912</v>
      </c>
      <c r="L15" s="72">
        <f t="shared" si="1"/>
        <v>0.47142857142857142</v>
      </c>
      <c r="M15" s="65"/>
    </row>
    <row r="16" spans="1:13" x14ac:dyDescent="0.25">
      <c r="A16" s="46" t="s">
        <v>22</v>
      </c>
      <c r="B16" s="72">
        <f t="shared" si="1"/>
        <v>0.23972602739726026</v>
      </c>
      <c r="C16" s="72">
        <f t="shared" si="1"/>
        <v>0.15873015873015872</v>
      </c>
      <c r="D16" s="72">
        <f t="shared" si="1"/>
        <v>0.13600000000000001</v>
      </c>
      <c r="E16" s="72">
        <f t="shared" si="1"/>
        <v>0.21212121212121213</v>
      </c>
      <c r="F16" s="72">
        <f t="shared" si="1"/>
        <v>0.23214285714285715</v>
      </c>
      <c r="G16" s="72">
        <f t="shared" si="1"/>
        <v>0.1864406779661017</v>
      </c>
      <c r="H16" s="72">
        <f t="shared" si="1"/>
        <v>0.17037037037037037</v>
      </c>
      <c r="I16" s="72">
        <f t="shared" si="1"/>
        <v>0.22500000000000001</v>
      </c>
      <c r="J16" s="72">
        <f t="shared" si="1"/>
        <v>0.2</v>
      </c>
      <c r="K16" s="72">
        <f t="shared" si="1"/>
        <v>0.1650485436893204</v>
      </c>
      <c r="L16" s="72">
        <f t="shared" si="1"/>
        <v>0.22857142857142856</v>
      </c>
      <c r="M16" s="65"/>
    </row>
    <row r="17" spans="1:13" x14ac:dyDescent="0.25">
      <c r="A17" s="46" t="s">
        <v>23</v>
      </c>
      <c r="B17" s="72">
        <f t="shared" si="1"/>
        <v>2.0547945205479451E-2</v>
      </c>
      <c r="C17" s="72">
        <f t="shared" si="1"/>
        <v>7.1428571428571425E-2</v>
      </c>
      <c r="D17" s="72">
        <f t="shared" si="1"/>
        <v>4.8000000000000001E-2</v>
      </c>
      <c r="E17" s="72">
        <f t="shared" si="1"/>
        <v>8.0808080808080815E-2</v>
      </c>
      <c r="F17" s="72">
        <f t="shared" si="1"/>
        <v>7.7380952380952384E-2</v>
      </c>
      <c r="G17" s="72">
        <f t="shared" si="1"/>
        <v>4.519774011299435E-2</v>
      </c>
      <c r="H17" s="72">
        <f t="shared" si="1"/>
        <v>6.6666666666666666E-2</v>
      </c>
      <c r="I17" s="72">
        <f t="shared" si="1"/>
        <v>7.4999999999999997E-2</v>
      </c>
      <c r="J17" s="72">
        <f t="shared" si="1"/>
        <v>5.6000000000000001E-2</v>
      </c>
      <c r="K17" s="72">
        <f t="shared" si="1"/>
        <v>0.10679611650485436</v>
      </c>
      <c r="L17" s="72">
        <f t="shared" si="1"/>
        <v>5.7142857142857141E-2</v>
      </c>
      <c r="M17" s="65"/>
    </row>
    <row r="18" spans="1:13" x14ac:dyDescent="0.25">
      <c r="A18" s="46" t="s">
        <v>24</v>
      </c>
      <c r="B18" s="72">
        <f t="shared" si="1"/>
        <v>2.7397260273972601E-2</v>
      </c>
      <c r="C18" s="72">
        <f t="shared" si="1"/>
        <v>3.1746031746031744E-2</v>
      </c>
      <c r="D18" s="72">
        <f t="shared" si="1"/>
        <v>1.6E-2</v>
      </c>
      <c r="E18" s="72">
        <f t="shared" si="1"/>
        <v>2.0202020202020204E-2</v>
      </c>
      <c r="F18" s="72">
        <f t="shared" si="1"/>
        <v>1.7857142857142856E-2</v>
      </c>
      <c r="G18" s="72">
        <f t="shared" si="1"/>
        <v>1.6949152542372881E-2</v>
      </c>
      <c r="H18" s="72">
        <f t="shared" si="1"/>
        <v>2.2222222222222223E-2</v>
      </c>
      <c r="I18" s="72">
        <f t="shared" si="1"/>
        <v>1.6666666666666666E-2</v>
      </c>
      <c r="J18" s="72">
        <f t="shared" si="1"/>
        <v>5.6000000000000001E-2</v>
      </c>
      <c r="K18" s="72">
        <f t="shared" si="1"/>
        <v>5.8252427184466021E-2</v>
      </c>
      <c r="L18" s="72">
        <f t="shared" si="1"/>
        <v>0</v>
      </c>
      <c r="M18" s="65"/>
    </row>
    <row r="19" spans="1:13" x14ac:dyDescent="0.25">
      <c r="A19" s="46" t="s">
        <v>103</v>
      </c>
      <c r="B19" s="72">
        <f t="shared" si="1"/>
        <v>2.0547945205479451E-2</v>
      </c>
      <c r="C19" s="72">
        <f t="shared" si="1"/>
        <v>3.968253968253968E-2</v>
      </c>
      <c r="D19" s="72">
        <f t="shared" si="1"/>
        <v>8.0000000000000002E-3</v>
      </c>
      <c r="E19" s="72">
        <f t="shared" si="1"/>
        <v>2.0202020202020204E-2</v>
      </c>
      <c r="F19" s="72">
        <f t="shared" si="1"/>
        <v>2.3809523809523808E-2</v>
      </c>
      <c r="G19" s="72">
        <f t="shared" si="1"/>
        <v>1.1299435028248588E-2</v>
      </c>
      <c r="H19" s="72">
        <f t="shared" si="1"/>
        <v>2.9629629629629631E-2</v>
      </c>
      <c r="I19" s="72">
        <f t="shared" si="1"/>
        <v>0</v>
      </c>
      <c r="J19" s="72">
        <f t="shared" si="1"/>
        <v>0</v>
      </c>
      <c r="K19" s="72">
        <f t="shared" si="1"/>
        <v>0</v>
      </c>
      <c r="L19" s="72">
        <f t="shared" si="1"/>
        <v>4.2857142857142858E-2</v>
      </c>
      <c r="M19" s="65"/>
    </row>
    <row r="20" spans="1:13" x14ac:dyDescent="0.25">
      <c r="A20" s="66" t="s">
        <v>5</v>
      </c>
      <c r="B20" s="77">
        <f t="shared" ref="B20:L20" si="2">SUM(B14:B19)</f>
        <v>0.99999999999999989</v>
      </c>
      <c r="C20" s="77">
        <f t="shared" si="2"/>
        <v>0.99999999999999989</v>
      </c>
      <c r="D20" s="77">
        <f t="shared" si="2"/>
        <v>1</v>
      </c>
      <c r="E20" s="77">
        <f t="shared" si="2"/>
        <v>1</v>
      </c>
      <c r="F20" s="77">
        <f t="shared" si="2"/>
        <v>1</v>
      </c>
      <c r="G20" s="77">
        <f t="shared" si="2"/>
        <v>0.99999999999999989</v>
      </c>
      <c r="H20" s="77">
        <f t="shared" si="2"/>
        <v>1</v>
      </c>
      <c r="I20" s="77">
        <f t="shared" si="2"/>
        <v>1</v>
      </c>
      <c r="J20" s="77">
        <f t="shared" si="2"/>
        <v>1.0000000000000002</v>
      </c>
      <c r="K20" s="77">
        <f t="shared" si="2"/>
        <v>0.99999999999999989</v>
      </c>
      <c r="L20" s="77">
        <f t="shared" si="2"/>
        <v>1</v>
      </c>
      <c r="M20" s="65"/>
    </row>
    <row r="22" spans="1:13" x14ac:dyDescent="0.25">
      <c r="A22" s="20" t="s">
        <v>41</v>
      </c>
      <c r="B22" s="20"/>
      <c r="C22" s="20"/>
      <c r="D22" s="20"/>
      <c r="E22" s="20"/>
      <c r="F22" s="20"/>
      <c r="G22" s="20"/>
      <c r="H22" s="20"/>
      <c r="I22" s="20"/>
      <c r="J22" s="20"/>
      <c r="K22" s="20"/>
      <c r="L22" s="20"/>
    </row>
    <row r="23" spans="1:13" x14ac:dyDescent="0.25">
      <c r="A23" s="128" t="s">
        <v>55</v>
      </c>
      <c r="B23" s="128"/>
      <c r="C23" s="128"/>
      <c r="D23" s="128"/>
      <c r="E23" s="128"/>
      <c r="F23" s="128"/>
      <c r="G23" s="128"/>
      <c r="H23" s="128"/>
      <c r="I23" s="128"/>
      <c r="J23" s="128"/>
      <c r="K23" s="128"/>
      <c r="L23" s="128"/>
    </row>
    <row r="24" spans="1:13" x14ac:dyDescent="0.25">
      <c r="A24" s="129"/>
      <c r="B24" s="129"/>
      <c r="C24" s="129"/>
      <c r="D24" s="129"/>
      <c r="E24" s="129"/>
      <c r="F24" s="129"/>
      <c r="G24" s="129"/>
      <c r="H24" s="129"/>
      <c r="I24" s="129"/>
      <c r="J24" s="129"/>
      <c r="K24" s="129"/>
      <c r="L24" s="129"/>
    </row>
    <row r="25" spans="1:13" x14ac:dyDescent="0.25">
      <c r="A25" s="129"/>
      <c r="B25" s="129"/>
      <c r="C25" s="129"/>
      <c r="D25" s="129"/>
      <c r="E25" s="129"/>
      <c r="F25" s="129"/>
      <c r="G25" s="129"/>
      <c r="H25" s="129"/>
      <c r="I25" s="129"/>
      <c r="J25" s="129"/>
      <c r="K25" s="129"/>
      <c r="L25" s="129"/>
    </row>
    <row r="26" spans="1:13" ht="53.1" customHeight="1" x14ac:dyDescent="0.25">
      <c r="A26" s="130" t="s">
        <v>93</v>
      </c>
      <c r="B26" s="130"/>
      <c r="C26" s="130"/>
      <c r="D26" s="130"/>
      <c r="E26" s="130"/>
      <c r="F26" s="130"/>
      <c r="G26" s="130"/>
      <c r="H26" s="130"/>
      <c r="I26" s="130"/>
      <c r="J26" s="130"/>
      <c r="K26" s="130"/>
      <c r="L26" s="130"/>
    </row>
    <row r="27" spans="1:13" x14ac:dyDescent="0.25">
      <c r="A27" s="128" t="s">
        <v>104</v>
      </c>
      <c r="B27" s="128"/>
      <c r="C27" s="128"/>
      <c r="D27" s="128"/>
      <c r="E27" s="128"/>
      <c r="F27" s="128"/>
      <c r="G27" s="128"/>
      <c r="H27" s="128"/>
      <c r="I27" s="128"/>
      <c r="J27" s="128"/>
      <c r="K27" s="128"/>
      <c r="L27" s="128"/>
    </row>
    <row r="28" spans="1:13" x14ac:dyDescent="0.25">
      <c r="A28" s="129"/>
      <c r="B28" s="129"/>
      <c r="C28" s="129"/>
      <c r="D28" s="129"/>
      <c r="E28" s="129"/>
      <c r="F28" s="129"/>
      <c r="G28" s="129"/>
      <c r="H28" s="129"/>
      <c r="I28" s="129"/>
      <c r="J28" s="129"/>
      <c r="K28" s="129"/>
      <c r="L28" s="129"/>
    </row>
    <row r="29" spans="1:13" x14ac:dyDescent="0.25">
      <c r="A29" s="128" t="s">
        <v>105</v>
      </c>
      <c r="B29" s="128"/>
      <c r="C29" s="128"/>
      <c r="D29" s="128"/>
      <c r="E29" s="128"/>
      <c r="F29" s="128"/>
      <c r="G29" s="128"/>
      <c r="H29" s="128"/>
      <c r="I29" s="128"/>
      <c r="J29" s="128"/>
      <c r="K29" s="128"/>
      <c r="L29" s="128"/>
    </row>
  </sheetData>
  <mergeCells count="5">
    <mergeCell ref="A23:L25"/>
    <mergeCell ref="A26:L26"/>
    <mergeCell ref="A27:L28"/>
    <mergeCell ref="A29:L29"/>
    <mergeCell ref="A1:L1"/>
  </mergeCells>
  <hyperlinks>
    <hyperlink ref="M1" location="Index!A1" display="Index" xr:uid="{F163D816-37C6-4A5F-BD55-8050CBE76486}"/>
  </hyperlinks>
  <pageMargins left="0.70866141732283472" right="0.70866141732283472" top="0.74803149606299213" bottom="0.74803149606299213" header="0.31496062992125984" footer="0.31496062992125984"/>
  <pageSetup paperSize="9" scale="9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43FE7-8357-473B-A988-2608D17F1DB6}">
  <sheetPr>
    <pageSetUpPr fitToPage="1"/>
  </sheetPr>
  <dimension ref="A1:M29"/>
  <sheetViews>
    <sheetView workbookViewId="0">
      <selection activeCell="A29" sqref="A29:L29"/>
    </sheetView>
  </sheetViews>
  <sheetFormatPr defaultRowHeight="15" x14ac:dyDescent="0.25"/>
  <cols>
    <col min="1" max="1" width="25.140625" customWidth="1"/>
  </cols>
  <sheetData>
    <row r="1" spans="1:13" x14ac:dyDescent="0.25">
      <c r="A1" s="120" t="s">
        <v>106</v>
      </c>
      <c r="B1" s="120"/>
      <c r="C1" s="120"/>
      <c r="D1" s="120"/>
      <c r="E1" s="120"/>
      <c r="F1" s="120"/>
      <c r="G1" s="120"/>
      <c r="H1" s="120"/>
      <c r="I1" s="120"/>
      <c r="J1" s="120"/>
      <c r="K1" s="120"/>
      <c r="L1" s="120"/>
      <c r="M1" s="27" t="s">
        <v>46</v>
      </c>
    </row>
    <row r="3" spans="1:13" x14ac:dyDescent="0.25">
      <c r="A3" s="70" t="s">
        <v>101</v>
      </c>
      <c r="B3" s="67">
        <v>2010</v>
      </c>
      <c r="C3" s="67">
        <v>2011</v>
      </c>
      <c r="D3" s="67">
        <v>2012</v>
      </c>
      <c r="E3" s="67">
        <v>2013</v>
      </c>
      <c r="F3" s="67">
        <v>2014</v>
      </c>
      <c r="G3" s="67">
        <v>2015</v>
      </c>
      <c r="H3" s="67">
        <v>2016</v>
      </c>
      <c r="I3" s="67">
        <v>2017</v>
      </c>
      <c r="J3" s="67">
        <v>2018</v>
      </c>
      <c r="K3" s="67">
        <v>2019</v>
      </c>
      <c r="L3" s="67">
        <v>2020</v>
      </c>
    </row>
    <row r="4" spans="1:13" x14ac:dyDescent="0.25">
      <c r="A4" s="46" t="s">
        <v>102</v>
      </c>
      <c r="B4" s="68">
        <v>65</v>
      </c>
      <c r="C4" s="68">
        <v>56</v>
      </c>
      <c r="D4" s="68">
        <v>64</v>
      </c>
      <c r="E4" s="68">
        <v>42</v>
      </c>
      <c r="F4" s="68">
        <v>58</v>
      </c>
      <c r="G4" s="68">
        <v>79</v>
      </c>
      <c r="H4" s="68">
        <v>55</v>
      </c>
      <c r="I4" s="68">
        <v>51</v>
      </c>
      <c r="J4" s="68">
        <v>55</v>
      </c>
      <c r="K4" s="68">
        <v>45</v>
      </c>
      <c r="L4" s="68">
        <v>27</v>
      </c>
    </row>
    <row r="5" spans="1:13" x14ac:dyDescent="0.25">
      <c r="A5" s="46" t="s">
        <v>21</v>
      </c>
      <c r="B5" s="68">
        <v>60</v>
      </c>
      <c r="C5" s="68">
        <v>46</v>
      </c>
      <c r="D5" s="68">
        <v>46</v>
      </c>
      <c r="E5" s="68">
        <v>35</v>
      </c>
      <c r="F5" s="68">
        <v>76</v>
      </c>
      <c r="G5" s="68">
        <v>75</v>
      </c>
      <c r="H5" s="68">
        <v>55</v>
      </c>
      <c r="I5" s="68">
        <v>47</v>
      </c>
      <c r="J5" s="68">
        <v>47</v>
      </c>
      <c r="K5" s="68">
        <v>36</v>
      </c>
      <c r="L5" s="68">
        <v>33</v>
      </c>
    </row>
    <row r="6" spans="1:13" x14ac:dyDescent="0.25">
      <c r="A6" s="46" t="s">
        <v>22</v>
      </c>
      <c r="B6" s="68">
        <v>15</v>
      </c>
      <c r="C6" s="68">
        <v>12</v>
      </c>
      <c r="D6" s="68">
        <v>12</v>
      </c>
      <c r="E6" s="68">
        <v>17</v>
      </c>
      <c r="F6" s="68">
        <v>22</v>
      </c>
      <c r="G6" s="68">
        <v>16</v>
      </c>
      <c r="H6" s="68">
        <v>16</v>
      </c>
      <c r="I6" s="68">
        <v>18</v>
      </c>
      <c r="J6" s="68">
        <v>19</v>
      </c>
      <c r="K6" s="68">
        <v>14</v>
      </c>
      <c r="L6" s="68">
        <v>7</v>
      </c>
    </row>
    <row r="7" spans="1:13" x14ac:dyDescent="0.25">
      <c r="A7" s="46" t="s">
        <v>23</v>
      </c>
      <c r="B7" s="68">
        <v>3</v>
      </c>
      <c r="C7" s="68">
        <v>10</v>
      </c>
      <c r="D7" s="68">
        <v>3</v>
      </c>
      <c r="E7" s="68">
        <v>4</v>
      </c>
      <c r="F7" s="68">
        <v>10</v>
      </c>
      <c r="G7" s="68">
        <v>5</v>
      </c>
      <c r="H7" s="68">
        <v>5</v>
      </c>
      <c r="I7" s="68">
        <v>4</v>
      </c>
      <c r="J7" s="68">
        <v>4</v>
      </c>
      <c r="K7" s="68">
        <v>6</v>
      </c>
      <c r="L7" s="68">
        <v>1</v>
      </c>
    </row>
    <row r="8" spans="1:13" x14ac:dyDescent="0.25">
      <c r="A8" s="46" t="s">
        <v>24</v>
      </c>
      <c r="B8" s="68">
        <v>3</v>
      </c>
      <c r="C8" s="68">
        <v>0</v>
      </c>
      <c r="D8" s="68">
        <v>0</v>
      </c>
      <c r="E8" s="68">
        <v>0</v>
      </c>
      <c r="F8" s="68">
        <v>0</v>
      </c>
      <c r="G8" s="68">
        <v>1</v>
      </c>
      <c r="H8" s="68">
        <v>4</v>
      </c>
      <c r="I8" s="68">
        <v>0</v>
      </c>
      <c r="J8" s="68">
        <v>0</v>
      </c>
      <c r="K8" s="68">
        <v>2</v>
      </c>
      <c r="L8" s="68">
        <v>0</v>
      </c>
    </row>
    <row r="9" spans="1:13" x14ac:dyDescent="0.25">
      <c r="A9" s="46" t="s">
        <v>103</v>
      </c>
      <c r="B9" s="68">
        <v>0</v>
      </c>
      <c r="C9" s="68">
        <v>2</v>
      </c>
      <c r="D9" s="68">
        <v>0</v>
      </c>
      <c r="E9" s="68">
        <v>1</v>
      </c>
      <c r="F9" s="68">
        <v>2</v>
      </c>
      <c r="G9" s="68">
        <v>1</v>
      </c>
      <c r="H9" s="68">
        <v>0</v>
      </c>
      <c r="I9" s="68">
        <v>0</v>
      </c>
      <c r="J9" s="68">
        <v>0</v>
      </c>
      <c r="K9" s="68">
        <v>0</v>
      </c>
      <c r="L9" s="68">
        <v>2</v>
      </c>
    </row>
    <row r="10" spans="1:13" x14ac:dyDescent="0.25">
      <c r="A10" s="66" t="s">
        <v>5</v>
      </c>
      <c r="B10" s="71">
        <f t="shared" ref="B10:L10" si="0">SUM(B4:B9)</f>
        <v>146</v>
      </c>
      <c r="C10" s="71">
        <f t="shared" si="0"/>
        <v>126</v>
      </c>
      <c r="D10" s="71">
        <f t="shared" si="0"/>
        <v>125</v>
      </c>
      <c r="E10" s="71">
        <f t="shared" si="0"/>
        <v>99</v>
      </c>
      <c r="F10" s="71">
        <f t="shared" si="0"/>
        <v>168</v>
      </c>
      <c r="G10" s="71">
        <f t="shared" si="0"/>
        <v>177</v>
      </c>
      <c r="H10" s="71">
        <f t="shared" si="0"/>
        <v>135</v>
      </c>
      <c r="I10" s="71">
        <f t="shared" si="0"/>
        <v>120</v>
      </c>
      <c r="J10" s="71">
        <f t="shared" si="0"/>
        <v>125</v>
      </c>
      <c r="K10" s="71">
        <f t="shared" si="0"/>
        <v>103</v>
      </c>
      <c r="L10" s="71">
        <f t="shared" si="0"/>
        <v>70</v>
      </c>
    </row>
    <row r="11" spans="1:13" x14ac:dyDescent="0.25">
      <c r="A11" s="65"/>
      <c r="B11" s="68"/>
      <c r="C11" s="68"/>
      <c r="D11" s="68"/>
      <c r="E11" s="68"/>
      <c r="F11" s="68"/>
      <c r="G11" s="68"/>
      <c r="H11" s="68"/>
      <c r="I11" s="68"/>
      <c r="J11" s="68"/>
      <c r="K11" s="68"/>
      <c r="L11" s="68"/>
    </row>
    <row r="12" spans="1:13" x14ac:dyDescent="0.25">
      <c r="A12" s="65"/>
      <c r="B12" s="68"/>
      <c r="C12" s="68"/>
      <c r="D12" s="68"/>
      <c r="E12" s="68"/>
      <c r="F12" s="68"/>
      <c r="G12" s="68"/>
      <c r="H12" s="68"/>
      <c r="I12" s="68"/>
      <c r="J12" s="68"/>
      <c r="K12" s="68"/>
      <c r="L12" s="68"/>
    </row>
    <row r="13" spans="1:13" x14ac:dyDescent="0.25">
      <c r="A13" s="70" t="s">
        <v>101</v>
      </c>
      <c r="B13" s="67">
        <v>2010</v>
      </c>
      <c r="C13" s="67">
        <v>2011</v>
      </c>
      <c r="D13" s="67">
        <v>2012</v>
      </c>
      <c r="E13" s="67">
        <v>2013</v>
      </c>
      <c r="F13" s="67">
        <v>2014</v>
      </c>
      <c r="G13" s="67">
        <v>2015</v>
      </c>
      <c r="H13" s="67">
        <v>2016</v>
      </c>
      <c r="I13" s="67">
        <v>2017</v>
      </c>
      <c r="J13" s="67">
        <v>2018</v>
      </c>
      <c r="K13" s="67">
        <v>2019</v>
      </c>
      <c r="L13" s="67">
        <v>2020</v>
      </c>
    </row>
    <row r="14" spans="1:13" x14ac:dyDescent="0.25">
      <c r="A14" s="46" t="s">
        <v>102</v>
      </c>
      <c r="B14" s="72">
        <f t="shared" ref="B14:L19" si="1">IF(B4/B$10=0,0,IF(B4/B$10&lt;0.005,"&lt;0.5%",B4/B$10))</f>
        <v>0.4452054794520548</v>
      </c>
      <c r="C14" s="72">
        <f t="shared" si="1"/>
        <v>0.44444444444444442</v>
      </c>
      <c r="D14" s="72">
        <f t="shared" si="1"/>
        <v>0.51200000000000001</v>
      </c>
      <c r="E14" s="72">
        <f t="shared" si="1"/>
        <v>0.42424242424242425</v>
      </c>
      <c r="F14" s="72">
        <f t="shared" si="1"/>
        <v>0.34523809523809523</v>
      </c>
      <c r="G14" s="72">
        <f t="shared" si="1"/>
        <v>0.4463276836158192</v>
      </c>
      <c r="H14" s="72">
        <f t="shared" si="1"/>
        <v>0.40740740740740738</v>
      </c>
      <c r="I14" s="72">
        <f t="shared" si="1"/>
        <v>0.42499999999999999</v>
      </c>
      <c r="J14" s="72">
        <f t="shared" si="1"/>
        <v>0.44</v>
      </c>
      <c r="K14" s="72">
        <f t="shared" si="1"/>
        <v>0.43689320388349512</v>
      </c>
      <c r="L14" s="72">
        <f t="shared" si="1"/>
        <v>0.38571428571428573</v>
      </c>
    </row>
    <row r="15" spans="1:13" x14ac:dyDescent="0.25">
      <c r="A15" s="46" t="s">
        <v>21</v>
      </c>
      <c r="B15" s="72">
        <f t="shared" si="1"/>
        <v>0.41095890410958902</v>
      </c>
      <c r="C15" s="72">
        <f t="shared" si="1"/>
        <v>0.36507936507936506</v>
      </c>
      <c r="D15" s="72">
        <f t="shared" si="1"/>
        <v>0.36799999999999999</v>
      </c>
      <c r="E15" s="72">
        <f t="shared" si="1"/>
        <v>0.35353535353535354</v>
      </c>
      <c r="F15" s="72">
        <f t="shared" si="1"/>
        <v>0.45238095238095238</v>
      </c>
      <c r="G15" s="72">
        <f t="shared" si="1"/>
        <v>0.42372881355932202</v>
      </c>
      <c r="H15" s="72">
        <f t="shared" si="1"/>
        <v>0.40740740740740738</v>
      </c>
      <c r="I15" s="72">
        <f t="shared" si="1"/>
        <v>0.39166666666666666</v>
      </c>
      <c r="J15" s="72">
        <f t="shared" si="1"/>
        <v>0.376</v>
      </c>
      <c r="K15" s="72">
        <f t="shared" si="1"/>
        <v>0.34951456310679613</v>
      </c>
      <c r="L15" s="72">
        <f t="shared" si="1"/>
        <v>0.47142857142857142</v>
      </c>
    </row>
    <row r="16" spans="1:13" x14ac:dyDescent="0.25">
      <c r="A16" s="46" t="s">
        <v>22</v>
      </c>
      <c r="B16" s="72">
        <f t="shared" si="1"/>
        <v>0.10273972602739725</v>
      </c>
      <c r="C16" s="72">
        <f t="shared" si="1"/>
        <v>9.5238095238095233E-2</v>
      </c>
      <c r="D16" s="72">
        <f t="shared" si="1"/>
        <v>9.6000000000000002E-2</v>
      </c>
      <c r="E16" s="72">
        <f t="shared" si="1"/>
        <v>0.17171717171717171</v>
      </c>
      <c r="F16" s="72">
        <f t="shared" si="1"/>
        <v>0.13095238095238096</v>
      </c>
      <c r="G16" s="72">
        <f t="shared" si="1"/>
        <v>9.03954802259887E-2</v>
      </c>
      <c r="H16" s="72">
        <f t="shared" si="1"/>
        <v>0.11851851851851852</v>
      </c>
      <c r="I16" s="72">
        <f t="shared" si="1"/>
        <v>0.15</v>
      </c>
      <c r="J16" s="72">
        <f t="shared" si="1"/>
        <v>0.152</v>
      </c>
      <c r="K16" s="72">
        <f t="shared" si="1"/>
        <v>0.13592233009708737</v>
      </c>
      <c r="L16" s="72">
        <f t="shared" si="1"/>
        <v>0.1</v>
      </c>
    </row>
    <row r="17" spans="1:12" x14ac:dyDescent="0.25">
      <c r="A17" s="46" t="s">
        <v>23</v>
      </c>
      <c r="B17" s="72">
        <f t="shared" si="1"/>
        <v>2.0547945205479451E-2</v>
      </c>
      <c r="C17" s="72">
        <f t="shared" si="1"/>
        <v>7.9365079365079361E-2</v>
      </c>
      <c r="D17" s="72">
        <f t="shared" si="1"/>
        <v>2.4E-2</v>
      </c>
      <c r="E17" s="72">
        <f t="shared" si="1"/>
        <v>4.0404040404040407E-2</v>
      </c>
      <c r="F17" s="72">
        <f t="shared" si="1"/>
        <v>5.9523809523809521E-2</v>
      </c>
      <c r="G17" s="72">
        <f t="shared" si="1"/>
        <v>2.8248587570621469E-2</v>
      </c>
      <c r="H17" s="72">
        <f t="shared" si="1"/>
        <v>3.7037037037037035E-2</v>
      </c>
      <c r="I17" s="72">
        <f t="shared" si="1"/>
        <v>3.3333333333333333E-2</v>
      </c>
      <c r="J17" s="72">
        <f t="shared" si="1"/>
        <v>3.2000000000000001E-2</v>
      </c>
      <c r="K17" s="72">
        <f t="shared" si="1"/>
        <v>5.8252427184466021E-2</v>
      </c>
      <c r="L17" s="72">
        <f t="shared" si="1"/>
        <v>1.4285714285714285E-2</v>
      </c>
    </row>
    <row r="18" spans="1:12" x14ac:dyDescent="0.25">
      <c r="A18" s="46" t="s">
        <v>24</v>
      </c>
      <c r="B18" s="72">
        <f t="shared" si="1"/>
        <v>2.0547945205479451E-2</v>
      </c>
      <c r="C18" s="72">
        <f t="shared" si="1"/>
        <v>0</v>
      </c>
      <c r="D18" s="72">
        <f t="shared" si="1"/>
        <v>0</v>
      </c>
      <c r="E18" s="72">
        <f t="shared" si="1"/>
        <v>0</v>
      </c>
      <c r="F18" s="72">
        <f t="shared" si="1"/>
        <v>0</v>
      </c>
      <c r="G18" s="72">
        <f t="shared" si="1"/>
        <v>5.6497175141242938E-3</v>
      </c>
      <c r="H18" s="72">
        <f t="shared" si="1"/>
        <v>2.9629629629629631E-2</v>
      </c>
      <c r="I18" s="72">
        <f t="shared" si="1"/>
        <v>0</v>
      </c>
      <c r="J18" s="72">
        <f t="shared" si="1"/>
        <v>0</v>
      </c>
      <c r="K18" s="72">
        <f t="shared" si="1"/>
        <v>1.9417475728155338E-2</v>
      </c>
      <c r="L18" s="72">
        <f t="shared" si="1"/>
        <v>0</v>
      </c>
    </row>
    <row r="19" spans="1:12" x14ac:dyDescent="0.25">
      <c r="A19" s="46" t="s">
        <v>103</v>
      </c>
      <c r="B19" s="72">
        <f t="shared" si="1"/>
        <v>0</v>
      </c>
      <c r="C19" s="72">
        <f t="shared" si="1"/>
        <v>1.5873015873015872E-2</v>
      </c>
      <c r="D19" s="72">
        <f t="shared" si="1"/>
        <v>0</v>
      </c>
      <c r="E19" s="72">
        <f t="shared" si="1"/>
        <v>1.0101010101010102E-2</v>
      </c>
      <c r="F19" s="72">
        <f t="shared" si="1"/>
        <v>1.1904761904761904E-2</v>
      </c>
      <c r="G19" s="72">
        <f t="shared" si="1"/>
        <v>5.6497175141242938E-3</v>
      </c>
      <c r="H19" s="72">
        <f t="shared" si="1"/>
        <v>0</v>
      </c>
      <c r="I19" s="72">
        <f t="shared" si="1"/>
        <v>0</v>
      </c>
      <c r="J19" s="72">
        <f t="shared" si="1"/>
        <v>0</v>
      </c>
      <c r="K19" s="72">
        <f t="shared" si="1"/>
        <v>0</v>
      </c>
      <c r="L19" s="72">
        <f t="shared" si="1"/>
        <v>2.8571428571428571E-2</v>
      </c>
    </row>
    <row r="20" spans="1:12" x14ac:dyDescent="0.25">
      <c r="A20" s="66" t="s">
        <v>5</v>
      </c>
      <c r="B20" s="77">
        <f t="shared" ref="B20:L20" si="2">SUM(B14:B19)</f>
        <v>0.99999999999999989</v>
      </c>
      <c r="C20" s="77">
        <f t="shared" si="2"/>
        <v>1</v>
      </c>
      <c r="D20" s="77">
        <f t="shared" si="2"/>
        <v>1</v>
      </c>
      <c r="E20" s="77">
        <f t="shared" si="2"/>
        <v>1</v>
      </c>
      <c r="F20" s="77">
        <f t="shared" si="2"/>
        <v>1</v>
      </c>
      <c r="G20" s="77">
        <f t="shared" si="2"/>
        <v>0.99999999999999989</v>
      </c>
      <c r="H20" s="77">
        <f t="shared" si="2"/>
        <v>1</v>
      </c>
      <c r="I20" s="77">
        <f t="shared" si="2"/>
        <v>1</v>
      </c>
      <c r="J20" s="77">
        <f t="shared" si="2"/>
        <v>1</v>
      </c>
      <c r="K20" s="77">
        <f t="shared" si="2"/>
        <v>1</v>
      </c>
      <c r="L20" s="77">
        <f t="shared" si="2"/>
        <v>1</v>
      </c>
    </row>
    <row r="22" spans="1:12" x14ac:dyDescent="0.25">
      <c r="A22" s="20" t="s">
        <v>41</v>
      </c>
      <c r="B22" s="20"/>
      <c r="C22" s="20"/>
      <c r="D22" s="20"/>
      <c r="E22" s="20"/>
      <c r="F22" s="20"/>
      <c r="G22" s="20"/>
      <c r="H22" s="20"/>
      <c r="I22" s="20"/>
      <c r="J22" s="20"/>
      <c r="K22" s="20"/>
      <c r="L22" s="20"/>
    </row>
    <row r="23" spans="1:12" x14ac:dyDescent="0.25">
      <c r="A23" s="128" t="s">
        <v>55</v>
      </c>
      <c r="B23" s="128"/>
      <c r="C23" s="128"/>
      <c r="D23" s="128"/>
      <c r="E23" s="128"/>
      <c r="F23" s="128"/>
      <c r="G23" s="128"/>
      <c r="H23" s="128"/>
      <c r="I23" s="128"/>
      <c r="J23" s="128"/>
      <c r="K23" s="128"/>
      <c r="L23" s="128"/>
    </row>
    <row r="24" spans="1:12" x14ac:dyDescent="0.25">
      <c r="A24" s="129"/>
      <c r="B24" s="129"/>
      <c r="C24" s="129"/>
      <c r="D24" s="129"/>
      <c r="E24" s="129"/>
      <c r="F24" s="129"/>
      <c r="G24" s="129"/>
      <c r="H24" s="129"/>
      <c r="I24" s="129"/>
      <c r="J24" s="129"/>
      <c r="K24" s="129"/>
      <c r="L24" s="129"/>
    </row>
    <row r="25" spans="1:12" x14ac:dyDescent="0.25">
      <c r="A25" s="129"/>
      <c r="B25" s="129"/>
      <c r="C25" s="129"/>
      <c r="D25" s="129"/>
      <c r="E25" s="129"/>
      <c r="F25" s="129"/>
      <c r="G25" s="129"/>
      <c r="H25" s="129"/>
      <c r="I25" s="129"/>
      <c r="J25" s="129"/>
      <c r="K25" s="129"/>
      <c r="L25" s="129"/>
    </row>
    <row r="26" spans="1:12" ht="38.1" customHeight="1" x14ac:dyDescent="0.25">
      <c r="A26" s="130" t="s">
        <v>93</v>
      </c>
      <c r="B26" s="130"/>
      <c r="C26" s="130"/>
      <c r="D26" s="130"/>
      <c r="E26" s="130"/>
      <c r="F26" s="130"/>
      <c r="G26" s="130"/>
      <c r="H26" s="130"/>
      <c r="I26" s="130"/>
      <c r="J26" s="130"/>
      <c r="K26" s="130"/>
      <c r="L26" s="130"/>
    </row>
    <row r="27" spans="1:12" x14ac:dyDescent="0.25">
      <c r="A27" s="128" t="s">
        <v>104</v>
      </c>
      <c r="B27" s="128"/>
      <c r="C27" s="128"/>
      <c r="D27" s="128"/>
      <c r="E27" s="128"/>
      <c r="F27" s="128"/>
      <c r="G27" s="128"/>
      <c r="H27" s="128"/>
      <c r="I27" s="128"/>
      <c r="J27" s="128"/>
      <c r="K27" s="128"/>
      <c r="L27" s="128"/>
    </row>
    <row r="28" spans="1:12" x14ac:dyDescent="0.25">
      <c r="A28" s="129"/>
      <c r="B28" s="129"/>
      <c r="C28" s="129"/>
      <c r="D28" s="129"/>
      <c r="E28" s="129"/>
      <c r="F28" s="129"/>
      <c r="G28" s="129"/>
      <c r="H28" s="129"/>
      <c r="I28" s="129"/>
      <c r="J28" s="129"/>
      <c r="K28" s="129"/>
      <c r="L28" s="129"/>
    </row>
    <row r="29" spans="1:12" x14ac:dyDescent="0.25">
      <c r="A29" s="133" t="s">
        <v>167</v>
      </c>
      <c r="B29" s="133"/>
      <c r="C29" s="133"/>
      <c r="D29" s="133"/>
      <c r="E29" s="133"/>
      <c r="F29" s="133"/>
      <c r="G29" s="133"/>
      <c r="H29" s="133"/>
      <c r="I29" s="133"/>
      <c r="J29" s="133"/>
      <c r="K29" s="133"/>
      <c r="L29" s="133"/>
    </row>
  </sheetData>
  <mergeCells count="5">
    <mergeCell ref="A1:L1"/>
    <mergeCell ref="A23:L25"/>
    <mergeCell ref="A26:L26"/>
    <mergeCell ref="A27:L28"/>
    <mergeCell ref="A29:L29"/>
  </mergeCells>
  <hyperlinks>
    <hyperlink ref="M1" location="Index!A1" display="Index" xr:uid="{D2CA9BAF-6513-4D48-BBCB-83C55EF98980}"/>
  </hyperlinks>
  <pageMargins left="0.70866141732283472" right="0.70866141732283472" top="0.74803149606299213" bottom="0.74803149606299213" header="0.31496062992125984" footer="0.31496062992125984"/>
  <pageSetup scale="9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7FFF9-C046-4E24-9578-CA5910389E82}">
  <sheetPr>
    <pageSetUpPr fitToPage="1"/>
  </sheetPr>
  <dimension ref="A1:N20"/>
  <sheetViews>
    <sheetView zoomScaleNormal="100" workbookViewId="0">
      <selection sqref="A1:L1"/>
    </sheetView>
  </sheetViews>
  <sheetFormatPr defaultColWidth="8.5703125" defaultRowHeight="15" x14ac:dyDescent="0.25"/>
  <cols>
    <col min="1" max="1" width="17.5703125" style="91" customWidth="1"/>
    <col min="2" max="16384" width="8.5703125" style="91"/>
  </cols>
  <sheetData>
    <row r="1" spans="1:14" x14ac:dyDescent="0.25">
      <c r="A1" s="127" t="s">
        <v>168</v>
      </c>
      <c r="B1" s="127"/>
      <c r="C1" s="127"/>
      <c r="D1" s="127"/>
      <c r="E1" s="127"/>
      <c r="F1" s="127"/>
      <c r="G1" s="127"/>
      <c r="H1" s="127"/>
      <c r="I1" s="127"/>
      <c r="J1" s="127"/>
      <c r="K1" s="127"/>
      <c r="L1" s="127"/>
      <c r="M1" s="27" t="s">
        <v>46</v>
      </c>
      <c r="N1" s="92"/>
    </row>
    <row r="2" spans="1:14" x14ac:dyDescent="0.25">
      <c r="A2" s="65"/>
      <c r="B2" s="65"/>
      <c r="C2" s="65"/>
      <c r="D2" s="65"/>
      <c r="E2" s="65"/>
      <c r="F2" s="65"/>
      <c r="G2" s="65"/>
      <c r="H2" s="65"/>
      <c r="I2" s="65"/>
      <c r="J2" s="65"/>
      <c r="K2" s="65"/>
      <c r="L2" s="65"/>
      <c r="M2" s="92"/>
      <c r="N2" s="92"/>
    </row>
    <row r="3" spans="1:14" x14ac:dyDescent="0.25">
      <c r="A3" s="66" t="s">
        <v>4</v>
      </c>
      <c r="B3" s="93">
        <v>2015</v>
      </c>
      <c r="C3" s="93">
        <v>2016</v>
      </c>
      <c r="D3" s="93">
        <v>2017</v>
      </c>
      <c r="E3" s="93">
        <v>2018</v>
      </c>
      <c r="F3" s="93">
        <v>2019</v>
      </c>
      <c r="G3" s="94" t="s">
        <v>38</v>
      </c>
      <c r="H3" s="93">
        <v>2021</v>
      </c>
      <c r="I3" s="92"/>
      <c r="J3" s="92"/>
      <c r="K3" s="92"/>
      <c r="L3" s="92"/>
      <c r="M3" s="92"/>
      <c r="N3" s="92"/>
    </row>
    <row r="4" spans="1:14" x14ac:dyDescent="0.25">
      <c r="A4" s="89" t="s">
        <v>7</v>
      </c>
      <c r="B4" s="95">
        <v>57</v>
      </c>
      <c r="C4" s="95">
        <v>190</v>
      </c>
      <c r="D4" s="95">
        <v>195</v>
      </c>
      <c r="E4" s="95">
        <v>132</v>
      </c>
      <c r="F4" s="95">
        <v>113</v>
      </c>
      <c r="G4" s="95">
        <v>99</v>
      </c>
      <c r="H4" s="95">
        <v>138</v>
      </c>
      <c r="I4" s="92"/>
      <c r="J4" s="92"/>
      <c r="K4" s="92"/>
      <c r="L4" s="92"/>
      <c r="M4" s="92"/>
      <c r="N4" s="92"/>
    </row>
    <row r="5" spans="1:14" x14ac:dyDescent="0.25">
      <c r="A5" s="89" t="s">
        <v>6</v>
      </c>
      <c r="B5" s="95">
        <v>5</v>
      </c>
      <c r="C5" s="95">
        <v>36</v>
      </c>
      <c r="D5" s="95">
        <v>49</v>
      </c>
      <c r="E5" s="95">
        <v>49</v>
      </c>
      <c r="F5" s="95">
        <v>61</v>
      </c>
      <c r="G5" s="95">
        <v>58</v>
      </c>
      <c r="H5" s="95">
        <v>58</v>
      </c>
      <c r="I5" s="92"/>
      <c r="J5" s="92"/>
      <c r="K5" s="92"/>
      <c r="L5" s="92"/>
      <c r="M5" s="92"/>
      <c r="N5" s="92"/>
    </row>
    <row r="6" spans="1:14" x14ac:dyDescent="0.25">
      <c r="A6" s="69" t="s">
        <v>5</v>
      </c>
      <c r="B6" s="69">
        <f>SUM(B4:B5)</f>
        <v>62</v>
      </c>
      <c r="C6" s="69">
        <f t="shared" ref="C6:G6" si="0">SUM(C4:C5)</f>
        <v>226</v>
      </c>
      <c r="D6" s="69">
        <f t="shared" si="0"/>
        <v>244</v>
      </c>
      <c r="E6" s="69">
        <f t="shared" si="0"/>
        <v>181</v>
      </c>
      <c r="F6" s="69">
        <f t="shared" si="0"/>
        <v>174</v>
      </c>
      <c r="G6" s="69">
        <f t="shared" si="0"/>
        <v>157</v>
      </c>
      <c r="H6" s="69">
        <f>SUM(H4:H5)</f>
        <v>196</v>
      </c>
      <c r="I6" s="92"/>
      <c r="J6" s="92"/>
      <c r="K6" s="92"/>
      <c r="L6" s="92"/>
      <c r="M6" s="92"/>
      <c r="N6" s="92"/>
    </row>
    <row r="7" spans="1:14" x14ac:dyDescent="0.25">
      <c r="A7" s="47"/>
      <c r="B7" s="47"/>
      <c r="C7" s="47"/>
      <c r="D7" s="47"/>
      <c r="E7" s="47"/>
      <c r="F7" s="47"/>
      <c r="G7" s="47"/>
      <c r="H7" s="47"/>
      <c r="I7" s="92"/>
      <c r="J7" s="92"/>
      <c r="K7" s="92"/>
      <c r="L7" s="92"/>
      <c r="M7" s="92"/>
      <c r="N7" s="92"/>
    </row>
    <row r="8" spans="1:14" x14ac:dyDescent="0.25">
      <c r="A8" s="92"/>
      <c r="B8" s="92"/>
      <c r="C8" s="92"/>
      <c r="D8" s="92"/>
      <c r="E8" s="92"/>
      <c r="F8" s="92"/>
      <c r="G8" s="92"/>
      <c r="H8" s="92"/>
      <c r="I8" s="92"/>
      <c r="J8" s="92"/>
      <c r="K8" s="92"/>
      <c r="L8" s="92"/>
      <c r="M8" s="92"/>
      <c r="N8" s="92"/>
    </row>
    <row r="9" spans="1:14" x14ac:dyDescent="0.25">
      <c r="A9" s="66" t="s">
        <v>4</v>
      </c>
      <c r="B9" s="93">
        <v>2015</v>
      </c>
      <c r="C9" s="93">
        <v>2016</v>
      </c>
      <c r="D9" s="93">
        <v>2017</v>
      </c>
      <c r="E9" s="93">
        <v>2018</v>
      </c>
      <c r="F9" s="93">
        <v>2019</v>
      </c>
      <c r="G9" s="94" t="s">
        <v>38</v>
      </c>
      <c r="H9" s="93">
        <v>2021</v>
      </c>
      <c r="I9" s="92"/>
      <c r="J9" s="92"/>
      <c r="K9" s="92"/>
      <c r="L9" s="92"/>
      <c r="M9" s="92"/>
      <c r="N9" s="92"/>
    </row>
    <row r="10" spans="1:14" x14ac:dyDescent="0.25">
      <c r="A10" s="89" t="s">
        <v>7</v>
      </c>
      <c r="B10" s="96">
        <f t="shared" ref="B10:H11" si="1">B4/B$6</f>
        <v>0.91935483870967738</v>
      </c>
      <c r="C10" s="96">
        <f t="shared" si="1"/>
        <v>0.84070796460176989</v>
      </c>
      <c r="D10" s="96">
        <f t="shared" si="1"/>
        <v>0.79918032786885251</v>
      </c>
      <c r="E10" s="96">
        <f t="shared" si="1"/>
        <v>0.72928176795580113</v>
      </c>
      <c r="F10" s="96">
        <f t="shared" si="1"/>
        <v>0.64942528735632188</v>
      </c>
      <c r="G10" s="96">
        <f t="shared" si="1"/>
        <v>0.63057324840764328</v>
      </c>
      <c r="H10" s="96">
        <f t="shared" si="1"/>
        <v>0.70408163265306123</v>
      </c>
      <c r="I10" s="92"/>
      <c r="J10" s="92"/>
      <c r="K10" s="92"/>
      <c r="L10" s="92"/>
      <c r="M10" s="92"/>
      <c r="N10" s="92"/>
    </row>
    <row r="11" spans="1:14" x14ac:dyDescent="0.25">
      <c r="A11" s="89" t="s">
        <v>6</v>
      </c>
      <c r="B11" s="96">
        <f t="shared" si="1"/>
        <v>8.0645161290322578E-2</v>
      </c>
      <c r="C11" s="96">
        <f t="shared" si="1"/>
        <v>0.15929203539823009</v>
      </c>
      <c r="D11" s="96">
        <f t="shared" si="1"/>
        <v>0.20081967213114754</v>
      </c>
      <c r="E11" s="96">
        <f t="shared" si="1"/>
        <v>0.27071823204419887</v>
      </c>
      <c r="F11" s="96">
        <f t="shared" si="1"/>
        <v>0.35057471264367818</v>
      </c>
      <c r="G11" s="96">
        <f t="shared" si="1"/>
        <v>0.36942675159235666</v>
      </c>
      <c r="H11" s="96">
        <f t="shared" si="1"/>
        <v>0.29591836734693877</v>
      </c>
      <c r="I11" s="92"/>
      <c r="J11" s="92"/>
      <c r="K11" s="92"/>
      <c r="L11" s="92"/>
      <c r="M11" s="92"/>
      <c r="N11" s="92"/>
    </row>
    <row r="12" spans="1:14" x14ac:dyDescent="0.25">
      <c r="A12" s="69" t="s">
        <v>5</v>
      </c>
      <c r="B12" s="97">
        <f>SUM(B10:B11)</f>
        <v>1</v>
      </c>
      <c r="C12" s="97">
        <f t="shared" ref="C12:H12" si="2">SUM(C10:C11)</f>
        <v>1</v>
      </c>
      <c r="D12" s="97">
        <f t="shared" si="2"/>
        <v>1</v>
      </c>
      <c r="E12" s="97">
        <f t="shared" si="2"/>
        <v>1</v>
      </c>
      <c r="F12" s="97">
        <f t="shared" si="2"/>
        <v>1</v>
      </c>
      <c r="G12" s="97">
        <f t="shared" si="2"/>
        <v>1</v>
      </c>
      <c r="H12" s="97">
        <f t="shared" si="2"/>
        <v>1</v>
      </c>
      <c r="I12" s="92"/>
      <c r="J12" s="92"/>
      <c r="K12" s="92"/>
      <c r="L12" s="92"/>
      <c r="M12" s="92"/>
      <c r="N12" s="92"/>
    </row>
    <row r="13" spans="1:14" x14ac:dyDescent="0.25">
      <c r="A13" s="47"/>
      <c r="B13" s="98"/>
      <c r="C13" s="98"/>
      <c r="D13" s="98"/>
      <c r="E13" s="98"/>
      <c r="F13" s="98"/>
      <c r="G13" s="98"/>
      <c r="H13" s="98"/>
      <c r="I13" s="92"/>
      <c r="J13" s="92"/>
      <c r="K13" s="92"/>
      <c r="L13" s="92"/>
      <c r="M13" s="92"/>
      <c r="N13" s="92"/>
    </row>
    <row r="14" spans="1:14" ht="18.95" customHeight="1" x14ac:dyDescent="0.25">
      <c r="A14" s="90" t="s">
        <v>41</v>
      </c>
      <c r="B14" s="21"/>
      <c r="C14" s="21"/>
      <c r="D14" s="21"/>
      <c r="E14" s="21"/>
      <c r="F14" s="21"/>
      <c r="G14" s="21"/>
      <c r="H14" s="21"/>
      <c r="I14" s="21"/>
      <c r="J14" s="21"/>
      <c r="K14" s="21"/>
      <c r="L14" s="21"/>
      <c r="M14" s="92"/>
      <c r="N14" s="92"/>
    </row>
    <row r="15" spans="1:14" x14ac:dyDescent="0.25">
      <c r="A15" s="130" t="s">
        <v>169</v>
      </c>
      <c r="B15" s="130"/>
      <c r="C15" s="130"/>
      <c r="D15" s="130"/>
      <c r="E15" s="130"/>
      <c r="F15" s="130"/>
      <c r="G15" s="130"/>
      <c r="H15" s="130"/>
      <c r="I15" s="130"/>
      <c r="J15" s="130"/>
      <c r="K15" s="130"/>
      <c r="L15" s="130"/>
      <c r="M15" s="92"/>
      <c r="N15" s="92"/>
    </row>
    <row r="16" spans="1:14" x14ac:dyDescent="0.25">
      <c r="A16" s="134"/>
      <c r="B16" s="134"/>
      <c r="C16" s="134"/>
      <c r="D16" s="134"/>
      <c r="E16" s="134"/>
      <c r="F16" s="134"/>
      <c r="G16" s="134"/>
      <c r="H16" s="134"/>
      <c r="I16" s="134"/>
      <c r="J16" s="134"/>
      <c r="K16" s="134"/>
      <c r="L16" s="134"/>
      <c r="M16" s="92"/>
      <c r="N16" s="92"/>
    </row>
    <row r="17" spans="1:14" ht="27.95" customHeight="1" x14ac:dyDescent="0.25">
      <c r="A17" s="134"/>
      <c r="B17" s="134"/>
      <c r="C17" s="134"/>
      <c r="D17" s="134"/>
      <c r="E17" s="134"/>
      <c r="F17" s="134"/>
      <c r="G17" s="134"/>
      <c r="H17" s="134"/>
      <c r="I17" s="134"/>
      <c r="J17" s="134"/>
      <c r="K17" s="134"/>
      <c r="L17" s="134"/>
      <c r="M17" s="92"/>
      <c r="N17" s="92"/>
    </row>
    <row r="18" spans="1:14" x14ac:dyDescent="0.25">
      <c r="A18" s="128" t="s">
        <v>40</v>
      </c>
      <c r="B18" s="128"/>
      <c r="C18" s="128"/>
      <c r="D18" s="128"/>
      <c r="E18" s="128"/>
      <c r="F18" s="128"/>
      <c r="G18" s="128"/>
      <c r="H18" s="128"/>
      <c r="I18" s="128"/>
      <c r="J18" s="128"/>
      <c r="K18" s="128"/>
      <c r="L18" s="128"/>
      <c r="M18" s="92"/>
      <c r="N18" s="92"/>
    </row>
    <row r="19" spans="1:14" x14ac:dyDescent="0.25">
      <c r="A19" s="135"/>
      <c r="B19" s="135"/>
      <c r="C19" s="135"/>
      <c r="D19" s="135"/>
      <c r="E19" s="135"/>
      <c r="F19" s="135"/>
      <c r="G19" s="135"/>
      <c r="H19" s="135"/>
      <c r="I19" s="135"/>
      <c r="J19" s="135"/>
      <c r="K19" s="135"/>
      <c r="L19" s="135"/>
      <c r="M19" s="92"/>
      <c r="N19" s="92"/>
    </row>
    <row r="20" spans="1:14" ht="25.5" customHeight="1" x14ac:dyDescent="0.25">
      <c r="A20" s="135"/>
      <c r="B20" s="135"/>
      <c r="C20" s="135"/>
      <c r="D20" s="135"/>
      <c r="E20" s="135"/>
      <c r="F20" s="135"/>
      <c r="G20" s="135"/>
      <c r="H20" s="135"/>
      <c r="I20" s="135"/>
      <c r="J20" s="135"/>
      <c r="K20" s="135"/>
      <c r="L20" s="135"/>
      <c r="M20" s="92"/>
      <c r="N20" s="92"/>
    </row>
  </sheetData>
  <mergeCells count="3">
    <mergeCell ref="A1:L1"/>
    <mergeCell ref="A15:L17"/>
    <mergeCell ref="A18:L20"/>
  </mergeCells>
  <hyperlinks>
    <hyperlink ref="M1" location="Index!A1" display="Index" xr:uid="{3BCA7C10-AA85-4174-9178-890AD6C7C617}"/>
  </hyperlinks>
  <pageMargins left="0.70866141732283472" right="0.70866141732283472"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6C552-1C00-4F28-A245-355B3AE74EC6}">
  <sheetPr>
    <pageSetUpPr fitToPage="1"/>
  </sheetPr>
  <dimension ref="A1:M25"/>
  <sheetViews>
    <sheetView zoomScaleNormal="100" workbookViewId="0">
      <selection activeCell="A24" sqref="A24:L24"/>
    </sheetView>
  </sheetViews>
  <sheetFormatPr defaultColWidth="8.5703125" defaultRowHeight="15" x14ac:dyDescent="0.25"/>
  <cols>
    <col min="1" max="1" width="29.5703125" style="91" customWidth="1"/>
    <col min="2" max="16384" width="8.5703125" style="91"/>
  </cols>
  <sheetData>
    <row r="1" spans="1:13" x14ac:dyDescent="0.25">
      <c r="A1" s="127" t="s">
        <v>170</v>
      </c>
      <c r="B1" s="127"/>
      <c r="C1" s="127"/>
      <c r="D1" s="127"/>
      <c r="E1" s="127"/>
      <c r="F1" s="127"/>
      <c r="G1" s="127"/>
      <c r="H1" s="127"/>
      <c r="I1" s="127"/>
      <c r="J1" s="127"/>
      <c r="K1" s="127"/>
      <c r="L1" s="127"/>
      <c r="M1" s="27" t="s">
        <v>46</v>
      </c>
    </row>
    <row r="3" spans="1:13" x14ac:dyDescent="0.25">
      <c r="A3" s="66" t="s">
        <v>8</v>
      </c>
      <c r="B3" s="93">
        <v>2015</v>
      </c>
      <c r="C3" s="93">
        <v>2016</v>
      </c>
      <c r="D3" s="93">
        <v>2017</v>
      </c>
      <c r="E3" s="93">
        <v>2018</v>
      </c>
      <c r="F3" s="93">
        <v>2019</v>
      </c>
      <c r="G3" s="94" t="s">
        <v>63</v>
      </c>
      <c r="H3" s="93">
        <v>2021</v>
      </c>
    </row>
    <row r="4" spans="1:13" x14ac:dyDescent="0.25">
      <c r="A4" s="75" t="s">
        <v>171</v>
      </c>
      <c r="B4" s="75">
        <v>1</v>
      </c>
      <c r="C4" s="75">
        <v>10</v>
      </c>
      <c r="D4" s="75">
        <v>10</v>
      </c>
      <c r="E4" s="75">
        <v>4</v>
      </c>
      <c r="F4" s="75">
        <v>7</v>
      </c>
      <c r="G4" s="75">
        <v>5</v>
      </c>
      <c r="H4" s="75">
        <v>8</v>
      </c>
    </row>
    <row r="5" spans="1:13" x14ac:dyDescent="0.25">
      <c r="A5" s="75" t="s">
        <v>0</v>
      </c>
      <c r="B5" s="75">
        <v>4</v>
      </c>
      <c r="C5" s="75">
        <v>16</v>
      </c>
      <c r="D5" s="75">
        <v>13</v>
      </c>
      <c r="E5" s="75">
        <v>6</v>
      </c>
      <c r="F5" s="75">
        <v>7</v>
      </c>
      <c r="G5" s="75">
        <v>5</v>
      </c>
      <c r="H5" s="75">
        <v>5</v>
      </c>
    </row>
    <row r="6" spans="1:13" x14ac:dyDescent="0.25">
      <c r="A6" s="75" t="s">
        <v>1</v>
      </c>
      <c r="B6" s="75">
        <v>23</v>
      </c>
      <c r="C6" s="75">
        <v>59</v>
      </c>
      <c r="D6" s="75">
        <v>77</v>
      </c>
      <c r="E6" s="75">
        <v>62</v>
      </c>
      <c r="F6" s="75">
        <v>63</v>
      </c>
      <c r="G6" s="75">
        <v>46</v>
      </c>
      <c r="H6" s="75">
        <v>63</v>
      </c>
    </row>
    <row r="7" spans="1:13" x14ac:dyDescent="0.25">
      <c r="A7" s="75" t="s">
        <v>2</v>
      </c>
      <c r="B7" s="75">
        <v>18</v>
      </c>
      <c r="C7" s="75">
        <v>85</v>
      </c>
      <c r="D7" s="75">
        <v>98</v>
      </c>
      <c r="E7" s="75">
        <v>68</v>
      </c>
      <c r="F7" s="75">
        <v>56</v>
      </c>
      <c r="G7" s="75">
        <v>63</v>
      </c>
      <c r="H7" s="75">
        <v>84</v>
      </c>
    </row>
    <row r="8" spans="1:13" x14ac:dyDescent="0.25">
      <c r="A8" s="75" t="s">
        <v>3</v>
      </c>
      <c r="B8" s="75">
        <v>16</v>
      </c>
      <c r="C8" s="75">
        <v>52</v>
      </c>
      <c r="D8" s="75">
        <v>45</v>
      </c>
      <c r="E8" s="75">
        <v>40</v>
      </c>
      <c r="F8" s="75">
        <v>41</v>
      </c>
      <c r="G8" s="75">
        <v>37</v>
      </c>
      <c r="H8" s="75">
        <v>35</v>
      </c>
    </row>
    <row r="9" spans="1:13" x14ac:dyDescent="0.25">
      <c r="A9" s="75" t="s">
        <v>172</v>
      </c>
      <c r="B9" s="75">
        <v>0</v>
      </c>
      <c r="C9" s="75">
        <v>4</v>
      </c>
      <c r="D9" s="75">
        <v>1</v>
      </c>
      <c r="E9" s="75">
        <v>1</v>
      </c>
      <c r="F9" s="75">
        <v>0</v>
      </c>
      <c r="G9" s="75">
        <v>1</v>
      </c>
      <c r="H9" s="75">
        <v>1</v>
      </c>
    </row>
    <row r="10" spans="1:13" x14ac:dyDescent="0.25">
      <c r="A10" s="99" t="s">
        <v>5</v>
      </c>
      <c r="B10" s="99">
        <f>SUM(B4:B9)</f>
        <v>62</v>
      </c>
      <c r="C10" s="99">
        <f t="shared" ref="C10:H10" si="0">SUM(C4:C9)</f>
        <v>226</v>
      </c>
      <c r="D10" s="99">
        <f t="shared" si="0"/>
        <v>244</v>
      </c>
      <c r="E10" s="99">
        <f t="shared" si="0"/>
        <v>181</v>
      </c>
      <c r="F10" s="99">
        <f t="shared" si="0"/>
        <v>174</v>
      </c>
      <c r="G10" s="99">
        <f t="shared" si="0"/>
        <v>157</v>
      </c>
      <c r="H10" s="99">
        <f t="shared" si="0"/>
        <v>196</v>
      </c>
    </row>
    <row r="11" spans="1:13" x14ac:dyDescent="0.25">
      <c r="A11" s="30"/>
      <c r="B11" s="30"/>
      <c r="C11" s="30"/>
      <c r="D11" s="30"/>
      <c r="E11" s="30"/>
      <c r="F11" s="30"/>
      <c r="G11" s="30"/>
      <c r="H11" s="30"/>
    </row>
    <row r="13" spans="1:13" x14ac:dyDescent="0.25">
      <c r="A13" s="99" t="s">
        <v>8</v>
      </c>
      <c r="B13" s="93">
        <v>2015</v>
      </c>
      <c r="C13" s="93">
        <v>2016</v>
      </c>
      <c r="D13" s="93">
        <v>2017</v>
      </c>
      <c r="E13" s="93">
        <v>2018</v>
      </c>
      <c r="F13" s="93">
        <v>2019</v>
      </c>
      <c r="G13" s="94" t="s">
        <v>63</v>
      </c>
      <c r="H13" s="93">
        <v>2021</v>
      </c>
    </row>
    <row r="14" spans="1:13" x14ac:dyDescent="0.25">
      <c r="A14" s="75" t="s">
        <v>171</v>
      </c>
      <c r="B14" s="100">
        <f t="shared" ref="B14:H19" si="1">IF(B4/B$10=0,0,IF(B4/B$10&lt;0.005,"&lt;0.5%",B4/B$10))</f>
        <v>1.6129032258064516E-2</v>
      </c>
      <c r="C14" s="100">
        <f t="shared" si="1"/>
        <v>4.4247787610619468E-2</v>
      </c>
      <c r="D14" s="100">
        <f t="shared" si="1"/>
        <v>4.0983606557377046E-2</v>
      </c>
      <c r="E14" s="100">
        <f t="shared" si="1"/>
        <v>2.2099447513812154E-2</v>
      </c>
      <c r="F14" s="100">
        <f t="shared" si="1"/>
        <v>4.0229885057471264E-2</v>
      </c>
      <c r="G14" s="100">
        <f t="shared" si="1"/>
        <v>3.1847133757961783E-2</v>
      </c>
      <c r="H14" s="100">
        <f t="shared" si="1"/>
        <v>4.0816326530612242E-2</v>
      </c>
    </row>
    <row r="15" spans="1:13" x14ac:dyDescent="0.25">
      <c r="A15" s="75" t="s">
        <v>0</v>
      </c>
      <c r="B15" s="100">
        <f t="shared" si="1"/>
        <v>6.4516129032258063E-2</v>
      </c>
      <c r="C15" s="100">
        <f t="shared" si="1"/>
        <v>7.0796460176991149E-2</v>
      </c>
      <c r="D15" s="100">
        <f t="shared" si="1"/>
        <v>5.3278688524590161E-2</v>
      </c>
      <c r="E15" s="100">
        <f t="shared" si="1"/>
        <v>3.3149171270718231E-2</v>
      </c>
      <c r="F15" s="100">
        <f t="shared" si="1"/>
        <v>4.0229885057471264E-2</v>
      </c>
      <c r="G15" s="100">
        <f t="shared" si="1"/>
        <v>3.1847133757961783E-2</v>
      </c>
      <c r="H15" s="100">
        <f t="shared" si="1"/>
        <v>2.5510204081632654E-2</v>
      </c>
    </row>
    <row r="16" spans="1:13" x14ac:dyDescent="0.25">
      <c r="A16" s="75" t="s">
        <v>1</v>
      </c>
      <c r="B16" s="100">
        <f t="shared" si="1"/>
        <v>0.37096774193548387</v>
      </c>
      <c r="C16" s="100">
        <f t="shared" si="1"/>
        <v>0.26106194690265488</v>
      </c>
      <c r="D16" s="100">
        <f t="shared" si="1"/>
        <v>0.3155737704918033</v>
      </c>
      <c r="E16" s="100">
        <f t="shared" si="1"/>
        <v>0.34254143646408841</v>
      </c>
      <c r="F16" s="100">
        <f t="shared" si="1"/>
        <v>0.36206896551724138</v>
      </c>
      <c r="G16" s="100">
        <f t="shared" si="1"/>
        <v>0.2929936305732484</v>
      </c>
      <c r="H16" s="100">
        <f t="shared" si="1"/>
        <v>0.32142857142857145</v>
      </c>
    </row>
    <row r="17" spans="1:12" x14ac:dyDescent="0.25">
      <c r="A17" s="75" t="s">
        <v>2</v>
      </c>
      <c r="B17" s="100">
        <f t="shared" si="1"/>
        <v>0.29032258064516131</v>
      </c>
      <c r="C17" s="100">
        <f t="shared" si="1"/>
        <v>0.37610619469026546</v>
      </c>
      <c r="D17" s="100">
        <f t="shared" si="1"/>
        <v>0.40163934426229508</v>
      </c>
      <c r="E17" s="100">
        <f t="shared" si="1"/>
        <v>0.37569060773480661</v>
      </c>
      <c r="F17" s="100">
        <f t="shared" si="1"/>
        <v>0.32183908045977011</v>
      </c>
      <c r="G17" s="100">
        <f t="shared" si="1"/>
        <v>0.40127388535031849</v>
      </c>
      <c r="H17" s="100">
        <f t="shared" si="1"/>
        <v>0.42857142857142855</v>
      </c>
    </row>
    <row r="18" spans="1:12" x14ac:dyDescent="0.25">
      <c r="A18" s="75" t="s">
        <v>3</v>
      </c>
      <c r="B18" s="100">
        <f t="shared" si="1"/>
        <v>0.25806451612903225</v>
      </c>
      <c r="C18" s="100">
        <f t="shared" si="1"/>
        <v>0.23008849557522124</v>
      </c>
      <c r="D18" s="100">
        <f t="shared" si="1"/>
        <v>0.18442622950819673</v>
      </c>
      <c r="E18" s="100">
        <f t="shared" si="1"/>
        <v>0.22099447513812154</v>
      </c>
      <c r="F18" s="100">
        <f t="shared" si="1"/>
        <v>0.23563218390804597</v>
      </c>
      <c r="G18" s="100">
        <f t="shared" si="1"/>
        <v>0.2356687898089172</v>
      </c>
      <c r="H18" s="100">
        <f t="shared" si="1"/>
        <v>0.17857142857142858</v>
      </c>
    </row>
    <row r="19" spans="1:12" x14ac:dyDescent="0.25">
      <c r="A19" s="75" t="s">
        <v>172</v>
      </c>
      <c r="B19" s="100">
        <f t="shared" si="1"/>
        <v>0</v>
      </c>
      <c r="C19" s="100">
        <f t="shared" si="1"/>
        <v>1.7699115044247787E-2</v>
      </c>
      <c r="D19" s="100" t="str">
        <f t="shared" si="1"/>
        <v>&lt;0.5%</v>
      </c>
      <c r="E19" s="100">
        <f t="shared" si="1"/>
        <v>5.5248618784530384E-3</v>
      </c>
      <c r="F19" s="100">
        <f t="shared" si="1"/>
        <v>0</v>
      </c>
      <c r="G19" s="100">
        <f t="shared" si="1"/>
        <v>6.369426751592357E-3</v>
      </c>
      <c r="H19" s="100">
        <f t="shared" si="1"/>
        <v>5.1020408163265302E-3</v>
      </c>
    </row>
    <row r="20" spans="1:12" x14ac:dyDescent="0.25">
      <c r="A20" s="99" t="s">
        <v>5</v>
      </c>
      <c r="B20" s="101">
        <f>SUM(B14:B19)</f>
        <v>1</v>
      </c>
      <c r="C20" s="101">
        <f t="shared" ref="C20:H20" si="2">SUM(C14:C19)</f>
        <v>1</v>
      </c>
      <c r="D20" s="101">
        <f t="shared" si="2"/>
        <v>0.99590163934426235</v>
      </c>
      <c r="E20" s="101">
        <f t="shared" si="2"/>
        <v>1</v>
      </c>
      <c r="F20" s="101">
        <f t="shared" si="2"/>
        <v>1</v>
      </c>
      <c r="G20" s="101">
        <f t="shared" si="2"/>
        <v>1</v>
      </c>
      <c r="H20" s="101">
        <f t="shared" si="2"/>
        <v>1</v>
      </c>
    </row>
    <row r="22" spans="1:12" x14ac:dyDescent="0.25">
      <c r="A22" s="75" t="s">
        <v>41</v>
      </c>
    </row>
    <row r="23" spans="1:12" ht="42.6" customHeight="1" x14ac:dyDescent="0.25">
      <c r="A23" s="117" t="s">
        <v>169</v>
      </c>
      <c r="B23" s="117"/>
      <c r="C23" s="117"/>
      <c r="D23" s="117"/>
      <c r="E23" s="117"/>
      <c r="F23" s="117"/>
      <c r="G23" s="117"/>
      <c r="H23" s="117"/>
      <c r="I23" s="117"/>
      <c r="J23" s="117"/>
      <c r="K23" s="117"/>
      <c r="L23" s="117"/>
    </row>
    <row r="24" spans="1:12" x14ac:dyDescent="0.25">
      <c r="A24" s="128" t="s">
        <v>200</v>
      </c>
      <c r="B24" s="128"/>
      <c r="C24" s="128"/>
      <c r="D24" s="128"/>
      <c r="E24" s="128"/>
      <c r="F24" s="128"/>
      <c r="G24" s="128"/>
      <c r="H24" s="128"/>
      <c r="I24" s="128"/>
      <c r="J24" s="128"/>
      <c r="K24" s="128"/>
      <c r="L24" s="128"/>
    </row>
    <row r="25" spans="1:12" ht="42.6" customHeight="1" x14ac:dyDescent="0.25">
      <c r="A25" s="136" t="s">
        <v>61</v>
      </c>
      <c r="B25" s="136"/>
      <c r="C25" s="136"/>
      <c r="D25" s="136"/>
      <c r="E25" s="136"/>
      <c r="F25" s="136"/>
      <c r="G25" s="136"/>
      <c r="H25" s="136"/>
      <c r="I25" s="136"/>
      <c r="J25" s="136"/>
      <c r="K25" s="136"/>
      <c r="L25" s="136"/>
    </row>
  </sheetData>
  <mergeCells count="4">
    <mergeCell ref="A1:L1"/>
    <mergeCell ref="A23:L23"/>
    <mergeCell ref="A24:L24"/>
    <mergeCell ref="A25:L25"/>
  </mergeCells>
  <hyperlinks>
    <hyperlink ref="M1" location="Index!A1" display="Index" xr:uid="{FD12759E-5E5B-45AC-A8EB-1F3F850066A7}"/>
  </hyperlinks>
  <pageMargins left="0.70866141732283472" right="0.70866141732283472" top="0.74803149606299213" bottom="0.74803149606299213" header="0.31496062992125984" footer="0.31496062992125984"/>
  <pageSetup scale="9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F6CD-3626-44CD-95EF-5FE8170CDE1B}">
  <sheetPr>
    <pageSetUpPr fitToPage="1"/>
  </sheetPr>
  <dimension ref="A1:O20"/>
  <sheetViews>
    <sheetView zoomScaleNormal="100" workbookViewId="0">
      <selection sqref="A1:N1"/>
    </sheetView>
  </sheetViews>
  <sheetFormatPr defaultColWidth="8.5703125" defaultRowHeight="15" x14ac:dyDescent="0.25"/>
  <cols>
    <col min="1" max="1" width="22" style="91" customWidth="1"/>
    <col min="2" max="16384" width="8.5703125" style="91"/>
  </cols>
  <sheetData>
    <row r="1" spans="1:15" x14ac:dyDescent="0.25">
      <c r="A1" s="120" t="s">
        <v>173</v>
      </c>
      <c r="B1" s="120"/>
      <c r="C1" s="120"/>
      <c r="D1" s="120"/>
      <c r="E1" s="120"/>
      <c r="F1" s="120"/>
      <c r="G1" s="120"/>
      <c r="H1" s="120"/>
      <c r="I1" s="120"/>
      <c r="J1" s="120"/>
      <c r="K1" s="120"/>
      <c r="L1" s="120"/>
      <c r="M1" s="120"/>
      <c r="N1" s="120"/>
      <c r="O1" s="27" t="s">
        <v>46</v>
      </c>
    </row>
    <row r="2" spans="1:15" x14ac:dyDescent="0.25">
      <c r="A2" s="75"/>
      <c r="B2" s="75"/>
      <c r="C2" s="75"/>
      <c r="D2" s="75"/>
      <c r="E2" s="75"/>
      <c r="F2" s="75"/>
      <c r="G2" s="75"/>
      <c r="H2" s="75"/>
      <c r="I2" s="75"/>
      <c r="J2" s="75"/>
      <c r="K2" s="75"/>
      <c r="L2" s="75"/>
      <c r="M2" s="75"/>
      <c r="N2" s="75"/>
    </row>
    <row r="3" spans="1:15" x14ac:dyDescent="0.25">
      <c r="A3" s="30" t="s">
        <v>79</v>
      </c>
      <c r="B3" s="75"/>
      <c r="C3" s="75"/>
      <c r="D3" s="75"/>
      <c r="E3" s="75"/>
      <c r="F3" s="75"/>
      <c r="G3" s="75"/>
      <c r="H3" s="75"/>
      <c r="I3" s="75"/>
      <c r="J3" s="75"/>
      <c r="K3" s="75"/>
      <c r="L3" s="75"/>
      <c r="M3" s="75"/>
      <c r="N3" s="75"/>
    </row>
    <row r="4" spans="1:15" x14ac:dyDescent="0.25">
      <c r="A4" s="99" t="s">
        <v>174</v>
      </c>
      <c r="B4" s="93">
        <v>2015</v>
      </c>
      <c r="C4" s="93">
        <v>2016</v>
      </c>
      <c r="D4" s="93">
        <v>2017</v>
      </c>
      <c r="E4" s="93">
        <v>2018</v>
      </c>
      <c r="F4" s="93">
        <v>2019</v>
      </c>
      <c r="G4" s="94" t="s">
        <v>63</v>
      </c>
      <c r="H4" s="93">
        <v>2021</v>
      </c>
      <c r="I4" s="75"/>
      <c r="J4" s="75"/>
      <c r="K4" s="75"/>
      <c r="L4" s="75"/>
      <c r="M4" s="75"/>
      <c r="N4" s="75"/>
    </row>
    <row r="5" spans="1:15" x14ac:dyDescent="0.25">
      <c r="A5" s="75" t="s">
        <v>36</v>
      </c>
      <c r="B5" s="102">
        <v>7.31</v>
      </c>
      <c r="C5" s="102">
        <v>7.63</v>
      </c>
      <c r="D5" s="102">
        <v>7.91</v>
      </c>
      <c r="E5" s="102">
        <v>8.44</v>
      </c>
      <c r="F5" s="102">
        <v>8.6999999999999993</v>
      </c>
      <c r="G5" s="102">
        <v>9.58</v>
      </c>
      <c r="H5" s="102">
        <v>9.25</v>
      </c>
      <c r="I5" s="75"/>
      <c r="J5" s="75"/>
      <c r="K5" s="75"/>
      <c r="L5" s="75"/>
      <c r="M5" s="75"/>
      <c r="N5" s="75"/>
    </row>
    <row r="6" spans="1:15" x14ac:dyDescent="0.25">
      <c r="A6" s="103" t="s">
        <v>37</v>
      </c>
      <c r="B6" s="104">
        <v>5.6</v>
      </c>
      <c r="C6" s="104">
        <v>5.6</v>
      </c>
      <c r="D6" s="104">
        <v>6.67</v>
      </c>
      <c r="E6" s="104">
        <v>6.92</v>
      </c>
      <c r="F6" s="104">
        <v>6.67</v>
      </c>
      <c r="G6" s="104">
        <v>9</v>
      </c>
      <c r="H6" s="104">
        <v>8</v>
      </c>
      <c r="I6" s="75"/>
      <c r="J6" s="75"/>
      <c r="K6" s="75"/>
      <c r="L6" s="75"/>
      <c r="M6" s="75"/>
      <c r="N6" s="75"/>
    </row>
    <row r="7" spans="1:15" x14ac:dyDescent="0.25">
      <c r="A7" s="75"/>
      <c r="B7" s="102"/>
      <c r="C7" s="102"/>
      <c r="D7" s="102"/>
      <c r="E7" s="102"/>
      <c r="F7" s="102"/>
      <c r="G7" s="102"/>
      <c r="H7" s="102"/>
      <c r="I7" s="75"/>
      <c r="J7" s="75"/>
      <c r="K7" s="75"/>
      <c r="L7" s="75"/>
      <c r="M7" s="75"/>
      <c r="N7" s="75"/>
    </row>
    <row r="8" spans="1:15" x14ac:dyDescent="0.25">
      <c r="A8" s="75"/>
      <c r="B8" s="75"/>
      <c r="C8" s="75"/>
      <c r="D8" s="75"/>
      <c r="E8" s="75"/>
      <c r="F8" s="75"/>
      <c r="G8" s="75"/>
      <c r="H8" s="75"/>
      <c r="I8" s="75"/>
      <c r="J8" s="75"/>
      <c r="K8" s="75"/>
      <c r="L8" s="75"/>
      <c r="M8" s="75"/>
      <c r="N8" s="75"/>
    </row>
    <row r="9" spans="1:15" x14ac:dyDescent="0.25">
      <c r="A9" s="30" t="s">
        <v>78</v>
      </c>
      <c r="B9" s="75"/>
      <c r="C9" s="75"/>
      <c r="D9" s="75"/>
      <c r="E9" s="75"/>
      <c r="F9" s="75"/>
      <c r="G9" s="75"/>
      <c r="H9" s="75"/>
      <c r="I9" s="75"/>
      <c r="J9" s="75"/>
      <c r="K9" s="75"/>
      <c r="L9" s="75"/>
      <c r="M9" s="75"/>
      <c r="N9" s="75"/>
    </row>
    <row r="10" spans="1:15" x14ac:dyDescent="0.25">
      <c r="A10" s="99" t="s">
        <v>174</v>
      </c>
      <c r="B10" s="93">
        <v>2015</v>
      </c>
      <c r="C10" s="93">
        <v>2016</v>
      </c>
      <c r="D10" s="93">
        <v>2017</v>
      </c>
      <c r="E10" s="93">
        <v>2018</v>
      </c>
      <c r="F10" s="93">
        <v>2019</v>
      </c>
      <c r="G10" s="94" t="s">
        <v>63</v>
      </c>
      <c r="H10" s="93">
        <v>2021</v>
      </c>
      <c r="I10" s="75"/>
      <c r="J10" s="75"/>
      <c r="K10" s="75"/>
      <c r="L10" s="75"/>
      <c r="M10" s="75"/>
      <c r="N10" s="75"/>
    </row>
    <row r="11" spans="1:15" x14ac:dyDescent="0.25">
      <c r="A11" s="75" t="s">
        <v>36</v>
      </c>
      <c r="B11" s="102">
        <v>5.15</v>
      </c>
      <c r="C11" s="102">
        <v>5.47</v>
      </c>
      <c r="D11" s="102">
        <v>5.72</v>
      </c>
      <c r="E11" s="102">
        <v>6.07</v>
      </c>
      <c r="F11" s="102">
        <v>6.32</v>
      </c>
      <c r="G11" s="102">
        <v>6.93</v>
      </c>
      <c r="H11" s="102">
        <v>6.82</v>
      </c>
      <c r="I11" s="75"/>
      <c r="J11" s="75"/>
      <c r="K11" s="75"/>
      <c r="L11" s="75"/>
      <c r="M11" s="75"/>
      <c r="N11" s="75"/>
    </row>
    <row r="12" spans="1:15" x14ac:dyDescent="0.25">
      <c r="A12" s="103" t="s">
        <v>37</v>
      </c>
      <c r="B12" s="104">
        <v>3.73</v>
      </c>
      <c r="C12" s="104">
        <v>3.85</v>
      </c>
      <c r="D12" s="104">
        <v>5</v>
      </c>
      <c r="E12" s="104">
        <v>5.18</v>
      </c>
      <c r="F12" s="104">
        <v>6</v>
      </c>
      <c r="G12" s="104">
        <v>6</v>
      </c>
      <c r="H12" s="104">
        <v>6</v>
      </c>
      <c r="I12" s="75"/>
      <c r="J12" s="75"/>
      <c r="K12" s="75"/>
      <c r="L12" s="75"/>
      <c r="M12" s="75"/>
      <c r="N12" s="75"/>
    </row>
    <row r="13" spans="1:15" x14ac:dyDescent="0.25">
      <c r="A13" s="75"/>
      <c r="B13" s="75"/>
      <c r="C13" s="75"/>
      <c r="D13" s="75"/>
      <c r="E13" s="75"/>
      <c r="F13" s="75"/>
      <c r="G13" s="75"/>
      <c r="H13" s="75"/>
      <c r="I13" s="75"/>
      <c r="J13" s="75"/>
      <c r="K13" s="75"/>
      <c r="L13" s="75"/>
      <c r="M13" s="75"/>
      <c r="N13" s="75"/>
    </row>
    <row r="14" spans="1:15" x14ac:dyDescent="0.25">
      <c r="A14" s="75" t="s">
        <v>41</v>
      </c>
      <c r="B14" s="75"/>
      <c r="C14" s="75"/>
      <c r="D14" s="75"/>
      <c r="E14" s="75"/>
      <c r="F14" s="75"/>
      <c r="G14" s="75"/>
      <c r="H14" s="75"/>
      <c r="I14" s="75"/>
      <c r="J14" s="75"/>
      <c r="K14" s="75"/>
      <c r="L14" s="75"/>
      <c r="M14" s="75"/>
      <c r="N14" s="75"/>
    </row>
    <row r="15" spans="1:15" ht="47.1" customHeight="1" x14ac:dyDescent="0.25">
      <c r="A15" s="137" t="s">
        <v>169</v>
      </c>
      <c r="B15" s="137"/>
      <c r="C15" s="137"/>
      <c r="D15" s="137"/>
      <c r="E15" s="137"/>
      <c r="F15" s="137"/>
      <c r="G15" s="137"/>
      <c r="H15" s="137"/>
      <c r="I15" s="137"/>
      <c r="J15" s="137"/>
      <c r="K15" s="137"/>
      <c r="L15" s="137"/>
      <c r="M15" s="105"/>
      <c r="N15" s="105"/>
    </row>
    <row r="16" spans="1:15" x14ac:dyDescent="0.25">
      <c r="A16" s="128" t="s">
        <v>200</v>
      </c>
      <c r="B16" s="128"/>
      <c r="C16" s="128"/>
      <c r="D16" s="128"/>
      <c r="E16" s="128"/>
      <c r="F16" s="128"/>
      <c r="G16" s="128"/>
      <c r="H16" s="128"/>
      <c r="I16" s="128"/>
      <c r="J16" s="128"/>
      <c r="K16" s="128"/>
      <c r="L16" s="128"/>
      <c r="M16" s="75"/>
      <c r="N16" s="75"/>
    </row>
    <row r="17" spans="1:14" s="110" customFormat="1" x14ac:dyDescent="0.25">
      <c r="A17" s="121" t="s">
        <v>61</v>
      </c>
      <c r="B17" s="121"/>
      <c r="C17" s="121"/>
      <c r="D17" s="121"/>
      <c r="E17" s="121"/>
      <c r="F17" s="121"/>
      <c r="G17" s="121"/>
      <c r="H17" s="121"/>
      <c r="I17" s="121"/>
      <c r="J17" s="121"/>
      <c r="K17" s="121"/>
      <c r="L17" s="121"/>
      <c r="M17" s="111"/>
      <c r="N17" s="111"/>
    </row>
    <row r="18" spans="1:14" ht="15" customHeight="1" x14ac:dyDescent="0.25">
      <c r="A18" s="121"/>
      <c r="B18" s="121"/>
      <c r="C18" s="121"/>
      <c r="D18" s="121"/>
      <c r="E18" s="121"/>
      <c r="F18" s="121"/>
      <c r="G18" s="121"/>
      <c r="H18" s="121"/>
      <c r="I18" s="121"/>
      <c r="J18" s="121"/>
      <c r="K18" s="121"/>
      <c r="L18" s="121"/>
      <c r="M18" s="75"/>
      <c r="N18" s="75"/>
    </row>
    <row r="19" spans="1:14" x14ac:dyDescent="0.25">
      <c r="A19" s="121"/>
      <c r="B19" s="121"/>
      <c r="C19" s="121"/>
      <c r="D19" s="121"/>
      <c r="E19" s="121"/>
      <c r="F19" s="121"/>
      <c r="G19" s="121"/>
      <c r="H19" s="121"/>
      <c r="I19" s="121"/>
      <c r="J19" s="121"/>
      <c r="K19" s="121"/>
      <c r="L19" s="121"/>
      <c r="M19" s="75"/>
      <c r="N19" s="75"/>
    </row>
    <row r="20" spans="1:14" x14ac:dyDescent="0.25">
      <c r="A20" s="121"/>
      <c r="B20" s="121"/>
      <c r="C20" s="121"/>
      <c r="D20" s="121"/>
      <c r="E20" s="121"/>
      <c r="F20" s="121"/>
      <c r="G20" s="121"/>
      <c r="H20" s="121"/>
      <c r="I20" s="121"/>
      <c r="J20" s="121"/>
      <c r="K20" s="121"/>
      <c r="L20" s="121"/>
      <c r="M20" s="75"/>
      <c r="N20" s="75"/>
    </row>
  </sheetData>
  <mergeCells count="4">
    <mergeCell ref="A1:N1"/>
    <mergeCell ref="A15:L15"/>
    <mergeCell ref="A16:L16"/>
    <mergeCell ref="A17:L20"/>
  </mergeCells>
  <hyperlinks>
    <hyperlink ref="O1" location="Index!A1" display="Index" xr:uid="{A3579E3E-E725-41BD-AA6F-4A1136760C52}"/>
  </hyperlinks>
  <pageMargins left="0.70866141732283472" right="0.70866141732283472" top="0.74803149606299213" bottom="0.74803149606299213" header="0.31496062992125984" footer="0.31496062992125984"/>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FDB0-56C4-43A6-B477-F7FFEED47B4A}">
  <sheetPr>
    <pageSetUpPr fitToPage="1"/>
  </sheetPr>
  <dimension ref="A1:M31"/>
  <sheetViews>
    <sheetView workbookViewId="0">
      <selection activeCell="B5" sqref="B5"/>
    </sheetView>
  </sheetViews>
  <sheetFormatPr defaultColWidth="9.140625" defaultRowHeight="15" x14ac:dyDescent="0.25"/>
  <cols>
    <col min="1" max="1" width="31.85546875" style="2" customWidth="1"/>
    <col min="2" max="16384" width="9.140625" style="2"/>
  </cols>
  <sheetData>
    <row r="1" spans="1:13" x14ac:dyDescent="0.25">
      <c r="A1" s="115" t="s">
        <v>45</v>
      </c>
      <c r="B1" s="115"/>
      <c r="C1" s="115"/>
      <c r="D1" s="115"/>
      <c r="E1" s="115"/>
      <c r="F1" s="115"/>
      <c r="G1" s="115"/>
      <c r="H1" s="115"/>
      <c r="I1" s="115"/>
      <c r="J1" s="115"/>
      <c r="K1" s="115"/>
      <c r="L1" s="115"/>
      <c r="M1" s="27" t="s">
        <v>46</v>
      </c>
    </row>
    <row r="3" spans="1:13" x14ac:dyDescent="0.25">
      <c r="A3" s="17" t="s">
        <v>8</v>
      </c>
      <c r="B3" s="18" t="s">
        <v>9</v>
      </c>
      <c r="C3" s="18" t="s">
        <v>10</v>
      </c>
      <c r="D3" s="18" t="s">
        <v>11</v>
      </c>
      <c r="E3" s="18" t="s">
        <v>12</v>
      </c>
      <c r="F3" s="18" t="s">
        <v>13</v>
      </c>
      <c r="G3" s="18" t="s">
        <v>14</v>
      </c>
      <c r="H3" s="18" t="s">
        <v>15</v>
      </c>
      <c r="I3" s="18" t="s">
        <v>16</v>
      </c>
      <c r="J3" s="18" t="s">
        <v>17</v>
      </c>
      <c r="K3" s="18">
        <v>2019</v>
      </c>
      <c r="L3" s="19" t="s">
        <v>38</v>
      </c>
    </row>
    <row r="4" spans="1:13" x14ac:dyDescent="0.25">
      <c r="A4" s="20" t="s">
        <v>18</v>
      </c>
      <c r="B4" s="21">
        <v>0</v>
      </c>
      <c r="C4" s="21">
        <v>1</v>
      </c>
      <c r="D4" s="21">
        <v>0</v>
      </c>
      <c r="E4" s="21">
        <v>0</v>
      </c>
      <c r="F4" s="21">
        <v>0</v>
      </c>
      <c r="G4" s="21">
        <v>1</v>
      </c>
      <c r="H4" s="21">
        <v>0</v>
      </c>
      <c r="I4" s="21">
        <v>0</v>
      </c>
      <c r="J4" s="21">
        <v>0</v>
      </c>
      <c r="K4" s="21">
        <v>0</v>
      </c>
      <c r="L4" s="21">
        <v>0</v>
      </c>
    </row>
    <row r="5" spans="1:13" x14ac:dyDescent="0.25">
      <c r="A5" s="20" t="s">
        <v>0</v>
      </c>
      <c r="B5" s="21">
        <v>0</v>
      </c>
      <c r="C5" s="21">
        <v>0</v>
      </c>
      <c r="D5" s="21">
        <v>0</v>
      </c>
      <c r="E5" s="21">
        <v>0</v>
      </c>
      <c r="F5" s="21">
        <v>0</v>
      </c>
      <c r="G5" s="21">
        <v>1</v>
      </c>
      <c r="H5" s="21">
        <v>0</v>
      </c>
      <c r="I5" s="21">
        <v>0</v>
      </c>
      <c r="J5" s="21">
        <v>0</v>
      </c>
      <c r="K5" s="21">
        <v>0</v>
      </c>
      <c r="L5" s="21">
        <v>0</v>
      </c>
    </row>
    <row r="6" spans="1:13" x14ac:dyDescent="0.25">
      <c r="A6" s="20" t="s">
        <v>1</v>
      </c>
      <c r="B6" s="21">
        <v>3</v>
      </c>
      <c r="C6" s="21">
        <v>1</v>
      </c>
      <c r="D6" s="21">
        <v>0</v>
      </c>
      <c r="E6" s="21">
        <v>3</v>
      </c>
      <c r="F6" s="21">
        <v>1</v>
      </c>
      <c r="G6" s="21">
        <v>3</v>
      </c>
      <c r="H6" s="21">
        <v>0</v>
      </c>
      <c r="I6" s="21">
        <v>1</v>
      </c>
      <c r="J6" s="21">
        <v>3</v>
      </c>
      <c r="K6" s="21">
        <v>1</v>
      </c>
      <c r="L6" s="21">
        <v>2</v>
      </c>
    </row>
    <row r="7" spans="1:13" x14ac:dyDescent="0.25">
      <c r="A7" s="20" t="s">
        <v>2</v>
      </c>
      <c r="B7" s="21">
        <v>8</v>
      </c>
      <c r="C7" s="21">
        <v>6</v>
      </c>
      <c r="D7" s="21">
        <v>8</v>
      </c>
      <c r="E7" s="21">
        <v>10</v>
      </c>
      <c r="F7" s="21">
        <v>7</v>
      </c>
      <c r="G7" s="21">
        <v>10</v>
      </c>
      <c r="H7" s="21">
        <v>11</v>
      </c>
      <c r="I7" s="21">
        <v>8</v>
      </c>
      <c r="J7" s="21">
        <v>4</v>
      </c>
      <c r="K7" s="21">
        <v>3</v>
      </c>
      <c r="L7" s="21">
        <v>5</v>
      </c>
    </row>
    <row r="8" spans="1:13" x14ac:dyDescent="0.25">
      <c r="A8" s="20" t="s">
        <v>3</v>
      </c>
      <c r="B8" s="21">
        <v>134</v>
      </c>
      <c r="C8" s="21">
        <v>117</v>
      </c>
      <c r="D8" s="21">
        <v>115</v>
      </c>
      <c r="E8" s="21">
        <v>82</v>
      </c>
      <c r="F8" s="21">
        <v>113</v>
      </c>
      <c r="G8" s="21">
        <v>117</v>
      </c>
      <c r="H8" s="21">
        <v>123</v>
      </c>
      <c r="I8" s="21">
        <v>105</v>
      </c>
      <c r="J8" s="21">
        <v>104</v>
      </c>
      <c r="K8" s="21">
        <v>88</v>
      </c>
      <c r="L8" s="21">
        <v>51</v>
      </c>
    </row>
    <row r="9" spans="1:13" x14ac:dyDescent="0.25">
      <c r="A9" s="22" t="s">
        <v>43</v>
      </c>
      <c r="B9" s="21">
        <v>2</v>
      </c>
      <c r="C9" s="21">
        <v>3</v>
      </c>
      <c r="D9" s="21">
        <v>0</v>
      </c>
      <c r="E9" s="21">
        <v>0</v>
      </c>
      <c r="F9" s="21">
        <v>1</v>
      </c>
      <c r="G9" s="21">
        <v>2</v>
      </c>
      <c r="H9" s="21">
        <v>2</v>
      </c>
      <c r="I9" s="21">
        <v>7</v>
      </c>
      <c r="J9" s="21">
        <v>9</v>
      </c>
      <c r="K9" s="21">
        <v>6</v>
      </c>
      <c r="L9" s="21">
        <v>11</v>
      </c>
    </row>
    <row r="10" spans="1:13" x14ac:dyDescent="0.25">
      <c r="A10" s="17" t="s">
        <v>5</v>
      </c>
      <c r="B10" s="17">
        <v>147</v>
      </c>
      <c r="C10" s="17">
        <v>128</v>
      </c>
      <c r="D10" s="17">
        <v>123</v>
      </c>
      <c r="E10" s="17">
        <v>95</v>
      </c>
      <c r="F10" s="17">
        <v>122</v>
      </c>
      <c r="G10" s="17">
        <v>134</v>
      </c>
      <c r="H10" s="17">
        <v>136</v>
      </c>
      <c r="I10" s="17">
        <v>121</v>
      </c>
      <c r="J10" s="17">
        <v>120</v>
      </c>
      <c r="K10" s="17">
        <v>98</v>
      </c>
      <c r="L10" s="17">
        <v>69</v>
      </c>
    </row>
    <row r="12" spans="1:13" x14ac:dyDescent="0.25">
      <c r="L12" s="23"/>
    </row>
    <row r="13" spans="1:13" x14ac:dyDescent="0.25">
      <c r="A13" s="17" t="s">
        <v>8</v>
      </c>
      <c r="B13" s="18" t="s">
        <v>9</v>
      </c>
      <c r="C13" s="18" t="s">
        <v>10</v>
      </c>
      <c r="D13" s="18" t="s">
        <v>11</v>
      </c>
      <c r="E13" s="18" t="s">
        <v>12</v>
      </c>
      <c r="F13" s="18" t="s">
        <v>13</v>
      </c>
      <c r="G13" s="18" t="s">
        <v>14</v>
      </c>
      <c r="H13" s="18" t="s">
        <v>15</v>
      </c>
      <c r="I13" s="18" t="s">
        <v>16</v>
      </c>
      <c r="J13" s="18" t="s">
        <v>17</v>
      </c>
      <c r="K13" s="18">
        <v>2019</v>
      </c>
      <c r="L13" s="19" t="s">
        <v>38</v>
      </c>
    </row>
    <row r="14" spans="1:13" x14ac:dyDescent="0.25">
      <c r="A14" s="20" t="s">
        <v>18</v>
      </c>
      <c r="B14" s="24">
        <v>0</v>
      </c>
      <c r="C14" s="24">
        <v>7.8125E-3</v>
      </c>
      <c r="D14" s="24">
        <v>0</v>
      </c>
      <c r="E14" s="24">
        <v>0</v>
      </c>
      <c r="F14" s="24">
        <v>0</v>
      </c>
      <c r="G14" s="24">
        <v>7.462686567164179E-3</v>
      </c>
      <c r="H14" s="24">
        <v>0</v>
      </c>
      <c r="I14" s="24">
        <v>0</v>
      </c>
      <c r="J14" s="24">
        <v>0</v>
      </c>
      <c r="K14" s="24">
        <v>0</v>
      </c>
      <c r="L14" s="24">
        <v>0</v>
      </c>
    </row>
    <row r="15" spans="1:13" x14ac:dyDescent="0.25">
      <c r="A15" s="20" t="s">
        <v>0</v>
      </c>
      <c r="B15" s="24">
        <v>0</v>
      </c>
      <c r="C15" s="24">
        <v>0</v>
      </c>
      <c r="D15" s="24">
        <v>0</v>
      </c>
      <c r="E15" s="24">
        <v>0</v>
      </c>
      <c r="F15" s="24">
        <v>0</v>
      </c>
      <c r="G15" s="24">
        <v>7.462686567164179E-3</v>
      </c>
      <c r="H15" s="24">
        <v>0</v>
      </c>
      <c r="I15" s="24">
        <v>0</v>
      </c>
      <c r="J15" s="24">
        <v>0</v>
      </c>
      <c r="K15" s="24">
        <v>0</v>
      </c>
      <c r="L15" s="24">
        <v>0</v>
      </c>
    </row>
    <row r="16" spans="1:13" x14ac:dyDescent="0.25">
      <c r="A16" s="20" t="s">
        <v>1</v>
      </c>
      <c r="B16" s="24">
        <v>2.0408163265306121E-2</v>
      </c>
      <c r="C16" s="24">
        <v>7.8125E-3</v>
      </c>
      <c r="D16" s="24">
        <v>0</v>
      </c>
      <c r="E16" s="24">
        <v>3.1578947368421054E-2</v>
      </c>
      <c r="F16" s="24">
        <v>8.1967213114754103E-3</v>
      </c>
      <c r="G16" s="24">
        <v>2.2388059701492536E-2</v>
      </c>
      <c r="H16" s="24">
        <v>0</v>
      </c>
      <c r="I16" s="24">
        <v>8.2644628099173556E-3</v>
      </c>
      <c r="J16" s="24">
        <v>2.5000000000000001E-2</v>
      </c>
      <c r="K16" s="24">
        <v>1.020408163265306E-2</v>
      </c>
      <c r="L16" s="24">
        <v>2.8985507246376812E-2</v>
      </c>
    </row>
    <row r="17" spans="1:12" x14ac:dyDescent="0.25">
      <c r="A17" s="20" t="s">
        <v>2</v>
      </c>
      <c r="B17" s="24">
        <v>5.4421768707482991E-2</v>
      </c>
      <c r="C17" s="24">
        <v>4.6875E-2</v>
      </c>
      <c r="D17" s="24">
        <v>6.5040650406504072E-2</v>
      </c>
      <c r="E17" s="24">
        <v>0.10526315789473684</v>
      </c>
      <c r="F17" s="24">
        <v>5.737704918032787E-2</v>
      </c>
      <c r="G17" s="24">
        <v>7.4626865671641784E-2</v>
      </c>
      <c r="H17" s="24">
        <v>8.0882352941176475E-2</v>
      </c>
      <c r="I17" s="24">
        <v>6.6115702479338845E-2</v>
      </c>
      <c r="J17" s="24">
        <v>3.3333333333333333E-2</v>
      </c>
      <c r="K17" s="24">
        <v>3.0612244897959183E-2</v>
      </c>
      <c r="L17" s="24">
        <v>7.2463768115942032E-2</v>
      </c>
    </row>
    <row r="18" spans="1:12" x14ac:dyDescent="0.25">
      <c r="A18" s="20" t="s">
        <v>3</v>
      </c>
      <c r="B18" s="24">
        <v>0.91156462585034015</v>
      </c>
      <c r="C18" s="24">
        <v>0.9140625</v>
      </c>
      <c r="D18" s="24">
        <v>0.93495934959349591</v>
      </c>
      <c r="E18" s="24">
        <v>0.86315789473684212</v>
      </c>
      <c r="F18" s="24">
        <v>0.92622950819672134</v>
      </c>
      <c r="G18" s="24">
        <v>0.87313432835820892</v>
      </c>
      <c r="H18" s="24">
        <v>0.90441176470588236</v>
      </c>
      <c r="I18" s="24">
        <v>0.86776859504132231</v>
      </c>
      <c r="J18" s="24">
        <v>0.8666666666666667</v>
      </c>
      <c r="K18" s="24">
        <v>0.89795918367346939</v>
      </c>
      <c r="L18" s="24">
        <v>0.73913043478260865</v>
      </c>
    </row>
    <row r="19" spans="1:12" x14ac:dyDescent="0.25">
      <c r="A19" s="22" t="s">
        <v>43</v>
      </c>
      <c r="B19" s="24">
        <v>1.3605442176870748E-2</v>
      </c>
      <c r="C19" s="24">
        <v>2.34375E-2</v>
      </c>
      <c r="D19" s="24">
        <v>0</v>
      </c>
      <c r="E19" s="24">
        <v>0</v>
      </c>
      <c r="F19" s="24">
        <v>8.1967213114754103E-3</v>
      </c>
      <c r="G19" s="24">
        <v>1.4925373134328358E-2</v>
      </c>
      <c r="H19" s="24">
        <v>1.4705882352941176E-2</v>
      </c>
      <c r="I19" s="24">
        <v>5.7851239669421489E-2</v>
      </c>
      <c r="J19" s="24">
        <v>7.4999999999999997E-2</v>
      </c>
      <c r="K19" s="24">
        <v>6.1224489795918366E-2</v>
      </c>
      <c r="L19" s="24">
        <v>0.15942028985507245</v>
      </c>
    </row>
    <row r="20" spans="1:12" x14ac:dyDescent="0.25">
      <c r="A20" s="17" t="s">
        <v>5</v>
      </c>
      <c r="B20" s="25">
        <v>1</v>
      </c>
      <c r="C20" s="25">
        <v>1</v>
      </c>
      <c r="D20" s="25">
        <v>1</v>
      </c>
      <c r="E20" s="25">
        <v>1</v>
      </c>
      <c r="F20" s="25">
        <v>1</v>
      </c>
      <c r="G20" s="25">
        <v>1</v>
      </c>
      <c r="H20" s="25">
        <v>1</v>
      </c>
      <c r="I20" s="25">
        <v>1</v>
      </c>
      <c r="J20" s="25">
        <v>1</v>
      </c>
      <c r="K20" s="25">
        <v>1</v>
      </c>
      <c r="L20" s="25">
        <v>1</v>
      </c>
    </row>
    <row r="22" spans="1:12" x14ac:dyDescent="0.25">
      <c r="A22" s="16" t="s">
        <v>41</v>
      </c>
      <c r="B22"/>
      <c r="C22"/>
      <c r="D22"/>
      <c r="E22"/>
      <c r="F22"/>
      <c r="G22"/>
      <c r="H22"/>
      <c r="I22"/>
      <c r="J22"/>
      <c r="K22"/>
      <c r="L22"/>
    </row>
    <row r="23" spans="1:12" x14ac:dyDescent="0.25">
      <c r="A23" s="116" t="s">
        <v>71</v>
      </c>
      <c r="B23" s="116"/>
      <c r="C23" s="116"/>
      <c r="D23" s="116"/>
      <c r="E23" s="116"/>
      <c r="F23" s="116"/>
      <c r="G23" s="116"/>
      <c r="H23" s="116"/>
      <c r="I23" s="116"/>
      <c r="J23" s="116"/>
      <c r="K23" s="116"/>
      <c r="L23" s="116"/>
    </row>
    <row r="24" spans="1:12" x14ac:dyDescent="0.25">
      <c r="A24" s="116"/>
      <c r="B24" s="116"/>
      <c r="C24" s="116"/>
      <c r="D24" s="116"/>
      <c r="E24" s="116"/>
      <c r="F24" s="116"/>
      <c r="G24" s="116"/>
      <c r="H24" s="116"/>
      <c r="I24" s="116"/>
      <c r="J24" s="116"/>
      <c r="K24" s="116"/>
      <c r="L24" s="116"/>
    </row>
    <row r="25" spans="1:12" x14ac:dyDescent="0.25">
      <c r="A25" s="116"/>
      <c r="B25" s="116"/>
      <c r="C25" s="116"/>
      <c r="D25" s="116"/>
      <c r="E25" s="116"/>
      <c r="F25" s="116"/>
      <c r="G25" s="116"/>
      <c r="H25" s="116"/>
      <c r="I25" s="116"/>
      <c r="J25" s="116"/>
      <c r="K25" s="116"/>
      <c r="L25" s="116"/>
    </row>
    <row r="26" spans="1:12" x14ac:dyDescent="0.25">
      <c r="A26" s="117" t="s">
        <v>40</v>
      </c>
      <c r="B26" s="117"/>
      <c r="C26" s="117"/>
      <c r="D26" s="117"/>
      <c r="E26" s="117"/>
      <c r="F26" s="117"/>
      <c r="G26" s="117"/>
      <c r="H26" s="117"/>
      <c r="I26" s="117"/>
      <c r="J26" s="117"/>
      <c r="K26" s="117"/>
      <c r="L26" s="117"/>
    </row>
    <row r="27" spans="1:12" x14ac:dyDescent="0.25">
      <c r="A27" s="117"/>
      <c r="B27" s="117"/>
      <c r="C27" s="117"/>
      <c r="D27" s="117"/>
      <c r="E27" s="117"/>
      <c r="F27" s="117"/>
      <c r="G27" s="117"/>
      <c r="H27" s="117"/>
      <c r="I27" s="117"/>
      <c r="J27" s="117"/>
      <c r="K27" s="117"/>
      <c r="L27" s="117"/>
    </row>
    <row r="28" spans="1:12" x14ac:dyDescent="0.25">
      <c r="A28" s="117"/>
      <c r="B28" s="117"/>
      <c r="C28" s="117"/>
      <c r="D28" s="117"/>
      <c r="E28" s="117"/>
      <c r="F28" s="117"/>
      <c r="G28" s="117"/>
      <c r="H28" s="117"/>
      <c r="I28" s="117"/>
      <c r="J28" s="117"/>
      <c r="K28" s="117"/>
      <c r="L28" s="117"/>
    </row>
    <row r="29" spans="1:12" ht="15" customHeight="1" x14ac:dyDescent="0.25">
      <c r="A29" s="119" t="s">
        <v>42</v>
      </c>
      <c r="B29" s="119"/>
      <c r="C29" s="119"/>
      <c r="D29" s="119"/>
      <c r="E29" s="119"/>
      <c r="F29" s="119"/>
      <c r="G29" s="119"/>
      <c r="H29" s="119"/>
      <c r="I29" s="119"/>
      <c r="J29" s="119"/>
      <c r="K29" s="119"/>
      <c r="L29" s="119"/>
    </row>
    <row r="30" spans="1:12" x14ac:dyDescent="0.25">
      <c r="A30" s="119"/>
      <c r="B30" s="119"/>
      <c r="C30" s="119"/>
      <c r="D30" s="119"/>
      <c r="E30" s="119"/>
      <c r="F30" s="119"/>
      <c r="G30" s="119"/>
      <c r="H30" s="119"/>
      <c r="I30" s="119"/>
      <c r="J30" s="119"/>
      <c r="K30" s="119"/>
      <c r="L30" s="119"/>
    </row>
    <row r="31" spans="1:12" x14ac:dyDescent="0.25">
      <c r="A31" s="119"/>
      <c r="B31" s="119"/>
      <c r="C31" s="119"/>
      <c r="D31" s="119"/>
      <c r="E31" s="119"/>
      <c r="F31" s="119"/>
      <c r="G31" s="119"/>
      <c r="H31" s="119"/>
      <c r="I31" s="119"/>
      <c r="J31" s="119"/>
      <c r="K31" s="119"/>
      <c r="L31" s="119"/>
    </row>
  </sheetData>
  <mergeCells count="4">
    <mergeCell ref="A23:L25"/>
    <mergeCell ref="A29:L31"/>
    <mergeCell ref="A26:L28"/>
    <mergeCell ref="A1:L1"/>
  </mergeCells>
  <hyperlinks>
    <hyperlink ref="M1" location="Index!A1" display="Index" xr:uid="{5D4663DC-037B-4172-A8B0-3BE0F83809E8}"/>
  </hyperlinks>
  <pageMargins left="0.70866141732283472" right="0.70866141732283472" top="0.74803149606299213" bottom="0.74803149606299213" header="0.31496062992125984" footer="0.31496062992125984"/>
  <pageSetup scale="9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BDBC-DFD7-487C-81BE-21CB9883D5EA}">
  <sheetPr>
    <pageSetUpPr fitToPage="1"/>
  </sheetPr>
  <dimension ref="A1:Q38"/>
  <sheetViews>
    <sheetView topLeftCell="A7" zoomScaleNormal="100" workbookViewId="0">
      <selection sqref="A1:O1"/>
    </sheetView>
  </sheetViews>
  <sheetFormatPr defaultColWidth="8.5703125" defaultRowHeight="15" x14ac:dyDescent="0.25"/>
  <cols>
    <col min="1" max="1" width="28.42578125" style="91" customWidth="1"/>
    <col min="2" max="16384" width="8.5703125" style="91"/>
  </cols>
  <sheetData>
    <row r="1" spans="1:17" x14ac:dyDescent="0.25">
      <c r="A1" s="120" t="s">
        <v>175</v>
      </c>
      <c r="B1" s="120"/>
      <c r="C1" s="120"/>
      <c r="D1" s="120"/>
      <c r="E1" s="120"/>
      <c r="F1" s="120"/>
      <c r="G1" s="120"/>
      <c r="H1" s="120"/>
      <c r="I1" s="120"/>
      <c r="J1" s="120"/>
      <c r="K1" s="120"/>
      <c r="L1" s="120"/>
      <c r="M1" s="120"/>
      <c r="N1" s="120"/>
      <c r="O1" s="120"/>
      <c r="P1" s="27" t="s">
        <v>46</v>
      </c>
      <c r="Q1" s="106"/>
    </row>
    <row r="2" spans="1:17" x14ac:dyDescent="0.25">
      <c r="A2" s="75"/>
      <c r="B2" s="75"/>
      <c r="C2" s="75"/>
      <c r="D2" s="75"/>
      <c r="E2" s="75"/>
      <c r="F2" s="75"/>
      <c r="G2" s="75"/>
      <c r="H2" s="75"/>
      <c r="I2" s="75"/>
      <c r="J2" s="75"/>
      <c r="K2" s="75"/>
      <c r="L2" s="75"/>
      <c r="M2" s="75"/>
      <c r="N2" s="75"/>
      <c r="O2" s="75"/>
    </row>
    <row r="3" spans="1:17" x14ac:dyDescent="0.25">
      <c r="A3" s="99" t="s">
        <v>176</v>
      </c>
      <c r="B3" s="93">
        <v>2015</v>
      </c>
      <c r="C3" s="93">
        <v>2016</v>
      </c>
      <c r="D3" s="93">
        <v>2017</v>
      </c>
      <c r="E3" s="93">
        <v>2018</v>
      </c>
      <c r="F3" s="93">
        <v>2019</v>
      </c>
      <c r="G3" s="94" t="s">
        <v>48</v>
      </c>
      <c r="H3" s="93">
        <v>2021</v>
      </c>
      <c r="I3" s="75"/>
      <c r="J3" s="75"/>
      <c r="K3" s="75"/>
      <c r="L3" s="75"/>
      <c r="M3" s="75"/>
      <c r="N3" s="75"/>
      <c r="O3" s="75"/>
    </row>
    <row r="4" spans="1:17" x14ac:dyDescent="0.25">
      <c r="A4" s="75" t="s">
        <v>177</v>
      </c>
      <c r="B4" s="75">
        <v>3</v>
      </c>
      <c r="C4" s="75">
        <v>9</v>
      </c>
      <c r="D4" s="75">
        <v>11</v>
      </c>
      <c r="E4" s="75">
        <v>4</v>
      </c>
      <c r="F4" s="75">
        <v>3</v>
      </c>
      <c r="G4" s="75">
        <v>2</v>
      </c>
      <c r="H4" s="75">
        <v>3</v>
      </c>
      <c r="I4" s="75"/>
      <c r="J4" s="75"/>
      <c r="K4" s="75"/>
      <c r="L4" s="75"/>
      <c r="M4" s="75"/>
      <c r="N4" s="75"/>
      <c r="O4" s="75"/>
    </row>
    <row r="5" spans="1:17" x14ac:dyDescent="0.25">
      <c r="A5" s="75" t="s">
        <v>178</v>
      </c>
      <c r="B5" s="75">
        <v>7</v>
      </c>
      <c r="C5" s="75">
        <v>21</v>
      </c>
      <c r="D5" s="75">
        <v>7</v>
      </c>
      <c r="E5" s="75">
        <v>13</v>
      </c>
      <c r="F5" s="75">
        <v>16</v>
      </c>
      <c r="G5" s="75">
        <v>12</v>
      </c>
      <c r="H5" s="75">
        <v>12</v>
      </c>
      <c r="I5" s="75"/>
      <c r="J5" s="75"/>
      <c r="K5" s="75"/>
      <c r="L5" s="75"/>
      <c r="M5" s="75"/>
      <c r="N5" s="75"/>
      <c r="O5" s="75"/>
    </row>
    <row r="6" spans="1:17" x14ac:dyDescent="0.25">
      <c r="A6" s="75" t="s">
        <v>179</v>
      </c>
      <c r="B6" s="75">
        <v>4</v>
      </c>
      <c r="C6" s="75">
        <v>12</v>
      </c>
      <c r="D6" s="75">
        <v>17</v>
      </c>
      <c r="E6" s="75">
        <v>13</v>
      </c>
      <c r="F6" s="75">
        <v>8</v>
      </c>
      <c r="G6" s="75">
        <v>9</v>
      </c>
      <c r="H6" s="75">
        <v>7</v>
      </c>
      <c r="I6" s="75"/>
      <c r="J6" s="75"/>
      <c r="K6" s="75"/>
      <c r="L6" s="75"/>
      <c r="M6" s="75"/>
      <c r="N6" s="75"/>
      <c r="O6" s="75"/>
    </row>
    <row r="7" spans="1:17" x14ac:dyDescent="0.25">
      <c r="A7" s="75" t="s">
        <v>180</v>
      </c>
      <c r="B7" s="75">
        <v>1</v>
      </c>
      <c r="C7" s="75">
        <v>2</v>
      </c>
      <c r="D7" s="75">
        <v>1</v>
      </c>
      <c r="E7" s="75">
        <v>2</v>
      </c>
      <c r="F7" s="75">
        <v>5</v>
      </c>
      <c r="G7" s="75">
        <v>2</v>
      </c>
      <c r="H7" s="75">
        <v>5</v>
      </c>
      <c r="I7" s="75"/>
      <c r="J7" s="75"/>
      <c r="K7" s="75"/>
      <c r="L7" s="75"/>
      <c r="M7" s="75"/>
      <c r="N7" s="75"/>
      <c r="O7" s="75"/>
    </row>
    <row r="8" spans="1:17" x14ac:dyDescent="0.25">
      <c r="A8" s="75" t="s">
        <v>181</v>
      </c>
      <c r="B8" s="75">
        <v>0</v>
      </c>
      <c r="C8" s="75">
        <v>2</v>
      </c>
      <c r="D8" s="75">
        <v>6</v>
      </c>
      <c r="E8" s="75">
        <v>2</v>
      </c>
      <c r="F8" s="75">
        <v>4</v>
      </c>
      <c r="G8" s="75">
        <v>7</v>
      </c>
      <c r="H8" s="75">
        <v>2</v>
      </c>
      <c r="I8" s="75"/>
      <c r="J8" s="75"/>
      <c r="K8" s="75"/>
      <c r="L8" s="75"/>
      <c r="M8" s="75"/>
      <c r="N8" s="75"/>
      <c r="O8" s="75"/>
    </row>
    <row r="9" spans="1:17" x14ac:dyDescent="0.25">
      <c r="A9" s="75" t="s">
        <v>182</v>
      </c>
      <c r="B9" s="75">
        <v>0</v>
      </c>
      <c r="C9" s="75">
        <v>4</v>
      </c>
      <c r="D9" s="75">
        <v>0</v>
      </c>
      <c r="E9" s="75">
        <v>4</v>
      </c>
      <c r="F9" s="75">
        <v>4</v>
      </c>
      <c r="G9" s="75">
        <v>3</v>
      </c>
      <c r="H9" s="75">
        <v>3</v>
      </c>
      <c r="I9" s="75"/>
      <c r="J9" s="75"/>
      <c r="K9" s="75"/>
      <c r="L9" s="75"/>
      <c r="M9" s="75"/>
      <c r="N9" s="75"/>
      <c r="O9" s="75"/>
    </row>
    <row r="10" spans="1:17" x14ac:dyDescent="0.25">
      <c r="A10" s="75" t="s">
        <v>183</v>
      </c>
      <c r="B10" s="75">
        <v>0</v>
      </c>
      <c r="C10" s="75">
        <v>0</v>
      </c>
      <c r="D10" s="75">
        <v>2</v>
      </c>
      <c r="E10" s="75">
        <v>1</v>
      </c>
      <c r="F10" s="75">
        <v>1</v>
      </c>
      <c r="G10" s="75">
        <v>2</v>
      </c>
      <c r="H10" s="75">
        <v>2</v>
      </c>
      <c r="I10" s="75"/>
      <c r="J10" s="75"/>
      <c r="K10" s="75"/>
      <c r="L10" s="75"/>
      <c r="M10" s="75"/>
      <c r="N10" s="75"/>
      <c r="O10" s="75"/>
    </row>
    <row r="11" spans="1:17" x14ac:dyDescent="0.25">
      <c r="A11" s="75" t="s">
        <v>184</v>
      </c>
      <c r="B11" s="75">
        <v>0</v>
      </c>
      <c r="C11" s="75">
        <v>1</v>
      </c>
      <c r="D11" s="75">
        <v>1</v>
      </c>
      <c r="E11" s="75">
        <v>0</v>
      </c>
      <c r="F11" s="75">
        <v>0</v>
      </c>
      <c r="G11" s="75">
        <v>0</v>
      </c>
      <c r="H11" s="75">
        <v>0</v>
      </c>
      <c r="I11" s="75"/>
      <c r="J11" s="75"/>
      <c r="K11" s="75"/>
      <c r="L11" s="75"/>
      <c r="M11" s="75"/>
      <c r="N11" s="75"/>
      <c r="O11" s="75"/>
    </row>
    <row r="12" spans="1:17" x14ac:dyDescent="0.25">
      <c r="A12" s="75" t="s">
        <v>185</v>
      </c>
      <c r="B12" s="75">
        <v>1</v>
      </c>
      <c r="C12" s="75">
        <v>1</v>
      </c>
      <c r="D12" s="75">
        <v>0</v>
      </c>
      <c r="E12" s="75">
        <v>1</v>
      </c>
      <c r="F12" s="75">
        <v>0</v>
      </c>
      <c r="G12" s="75">
        <v>0</v>
      </c>
      <c r="H12" s="75">
        <v>1</v>
      </c>
      <c r="I12" s="75"/>
      <c r="J12" s="75"/>
      <c r="K12" s="75"/>
      <c r="L12" s="75"/>
      <c r="M12" s="75"/>
      <c r="N12" s="75"/>
      <c r="O12" s="75"/>
    </row>
    <row r="13" spans="1:17" x14ac:dyDescent="0.25">
      <c r="A13" s="99" t="s">
        <v>5</v>
      </c>
      <c r="B13" s="99">
        <f>SUM(B4:B12)</f>
        <v>16</v>
      </c>
      <c r="C13" s="99">
        <f t="shared" ref="C13:H13" si="0">SUM(C4:C12)</f>
        <v>52</v>
      </c>
      <c r="D13" s="99">
        <f t="shared" si="0"/>
        <v>45</v>
      </c>
      <c r="E13" s="99">
        <f t="shared" si="0"/>
        <v>40</v>
      </c>
      <c r="F13" s="99">
        <f t="shared" si="0"/>
        <v>41</v>
      </c>
      <c r="G13" s="99">
        <f t="shared" si="0"/>
        <v>37</v>
      </c>
      <c r="H13" s="99">
        <f t="shared" si="0"/>
        <v>35</v>
      </c>
      <c r="I13" s="75"/>
      <c r="J13" s="75"/>
      <c r="K13" s="75"/>
      <c r="L13" s="75"/>
      <c r="M13" s="75"/>
      <c r="N13" s="75"/>
      <c r="O13" s="75"/>
    </row>
    <row r="14" spans="1:17" x14ac:dyDescent="0.25">
      <c r="A14" s="30"/>
      <c r="B14" s="107"/>
      <c r="C14" s="107"/>
      <c r="D14" s="107"/>
      <c r="E14" s="107"/>
      <c r="F14" s="107"/>
      <c r="G14" s="107"/>
      <c r="H14" s="107"/>
      <c r="I14" s="75"/>
      <c r="J14" s="75"/>
      <c r="K14" s="75"/>
      <c r="L14" s="75"/>
      <c r="M14" s="75"/>
      <c r="N14" s="75"/>
      <c r="O14" s="75"/>
    </row>
    <row r="15" spans="1:17" x14ac:dyDescent="0.25">
      <c r="A15" s="75"/>
      <c r="B15" s="75"/>
      <c r="C15" s="75"/>
      <c r="D15" s="75"/>
      <c r="E15" s="75"/>
      <c r="F15" s="75"/>
      <c r="G15" s="75"/>
      <c r="H15" s="75"/>
      <c r="I15" s="75"/>
      <c r="J15" s="75"/>
      <c r="K15" s="75"/>
      <c r="L15" s="75"/>
      <c r="M15" s="75"/>
      <c r="N15" s="75"/>
      <c r="O15" s="75"/>
    </row>
    <row r="16" spans="1:17" x14ac:dyDescent="0.25">
      <c r="A16" s="99" t="s">
        <v>176</v>
      </c>
      <c r="B16" s="93">
        <v>2015</v>
      </c>
      <c r="C16" s="93">
        <v>2016</v>
      </c>
      <c r="D16" s="93">
        <v>2017</v>
      </c>
      <c r="E16" s="93">
        <v>2018</v>
      </c>
      <c r="F16" s="93">
        <v>2019</v>
      </c>
      <c r="G16" s="94" t="s">
        <v>48</v>
      </c>
      <c r="H16" s="93">
        <v>2021</v>
      </c>
      <c r="I16" s="75"/>
      <c r="J16" s="75"/>
      <c r="K16" s="75"/>
      <c r="L16" s="75"/>
      <c r="M16" s="75"/>
      <c r="N16" s="75"/>
      <c r="O16" s="75"/>
    </row>
    <row r="17" spans="1:17" x14ac:dyDescent="0.25">
      <c r="A17" s="75" t="s">
        <v>177</v>
      </c>
      <c r="B17" s="108">
        <f>B4/B$13</f>
        <v>0.1875</v>
      </c>
      <c r="C17" s="108">
        <f t="shared" ref="C17:H17" si="1">C4/C$13</f>
        <v>0.17307692307692307</v>
      </c>
      <c r="D17" s="108">
        <f t="shared" si="1"/>
        <v>0.24444444444444444</v>
      </c>
      <c r="E17" s="108">
        <f t="shared" si="1"/>
        <v>0.1</v>
      </c>
      <c r="F17" s="108">
        <f t="shared" si="1"/>
        <v>7.3170731707317069E-2</v>
      </c>
      <c r="G17" s="108">
        <f t="shared" si="1"/>
        <v>5.4054054054054057E-2</v>
      </c>
      <c r="H17" s="108">
        <f t="shared" si="1"/>
        <v>8.5714285714285715E-2</v>
      </c>
      <c r="I17" s="75"/>
      <c r="J17" s="75"/>
      <c r="K17" s="75"/>
      <c r="L17" s="75"/>
      <c r="M17" s="75"/>
      <c r="N17" s="75"/>
      <c r="O17" s="75"/>
    </row>
    <row r="18" spans="1:17" x14ac:dyDescent="0.25">
      <c r="A18" s="75" t="s">
        <v>178</v>
      </c>
      <c r="B18" s="108">
        <f t="shared" ref="B18:H25" si="2">B5/B$13</f>
        <v>0.4375</v>
      </c>
      <c r="C18" s="108">
        <f t="shared" si="2"/>
        <v>0.40384615384615385</v>
      </c>
      <c r="D18" s="108">
        <f t="shared" si="2"/>
        <v>0.15555555555555556</v>
      </c>
      <c r="E18" s="108">
        <f t="shared" si="2"/>
        <v>0.32500000000000001</v>
      </c>
      <c r="F18" s="108">
        <f t="shared" si="2"/>
        <v>0.3902439024390244</v>
      </c>
      <c r="G18" s="108">
        <f t="shared" si="2"/>
        <v>0.32432432432432434</v>
      </c>
      <c r="H18" s="108">
        <f t="shared" si="2"/>
        <v>0.34285714285714286</v>
      </c>
      <c r="I18" s="75"/>
      <c r="J18" s="75"/>
      <c r="K18" s="75"/>
      <c r="L18" s="75"/>
      <c r="M18" s="75"/>
      <c r="N18" s="75"/>
      <c r="O18" s="75"/>
    </row>
    <row r="19" spans="1:17" x14ac:dyDescent="0.25">
      <c r="A19" s="75" t="s">
        <v>179</v>
      </c>
      <c r="B19" s="108">
        <f t="shared" si="2"/>
        <v>0.25</v>
      </c>
      <c r="C19" s="108">
        <f t="shared" si="2"/>
        <v>0.23076923076923078</v>
      </c>
      <c r="D19" s="108">
        <f t="shared" si="2"/>
        <v>0.37777777777777777</v>
      </c>
      <c r="E19" s="108">
        <f t="shared" si="2"/>
        <v>0.32500000000000001</v>
      </c>
      <c r="F19" s="108">
        <f t="shared" si="2"/>
        <v>0.1951219512195122</v>
      </c>
      <c r="G19" s="108">
        <f t="shared" si="2"/>
        <v>0.24324324324324326</v>
      </c>
      <c r="H19" s="108">
        <f t="shared" si="2"/>
        <v>0.2</v>
      </c>
      <c r="I19" s="75"/>
      <c r="J19" s="75"/>
      <c r="K19" s="75"/>
      <c r="L19" s="75"/>
      <c r="M19" s="75"/>
      <c r="N19" s="75"/>
      <c r="O19" s="75"/>
    </row>
    <row r="20" spans="1:17" x14ac:dyDescent="0.25">
      <c r="A20" s="75" t="s">
        <v>180</v>
      </c>
      <c r="B20" s="108">
        <f t="shared" si="2"/>
        <v>6.25E-2</v>
      </c>
      <c r="C20" s="108">
        <f t="shared" si="2"/>
        <v>3.8461538461538464E-2</v>
      </c>
      <c r="D20" s="108">
        <f t="shared" si="2"/>
        <v>2.2222222222222223E-2</v>
      </c>
      <c r="E20" s="108">
        <f t="shared" si="2"/>
        <v>0.05</v>
      </c>
      <c r="F20" s="108">
        <f t="shared" si="2"/>
        <v>0.12195121951219512</v>
      </c>
      <c r="G20" s="108">
        <f t="shared" si="2"/>
        <v>5.4054054054054057E-2</v>
      </c>
      <c r="H20" s="108">
        <f t="shared" si="2"/>
        <v>0.14285714285714285</v>
      </c>
      <c r="I20" s="75"/>
      <c r="J20" s="75"/>
      <c r="K20" s="75"/>
      <c r="L20" s="75"/>
      <c r="M20" s="75"/>
      <c r="N20" s="75"/>
      <c r="O20" s="75"/>
    </row>
    <row r="21" spans="1:17" x14ac:dyDescent="0.25">
      <c r="A21" s="75" t="s">
        <v>181</v>
      </c>
      <c r="B21" s="108">
        <f t="shared" si="2"/>
        <v>0</v>
      </c>
      <c r="C21" s="108">
        <f t="shared" si="2"/>
        <v>3.8461538461538464E-2</v>
      </c>
      <c r="D21" s="108">
        <f t="shared" si="2"/>
        <v>0.13333333333333333</v>
      </c>
      <c r="E21" s="108">
        <f t="shared" si="2"/>
        <v>0.05</v>
      </c>
      <c r="F21" s="108">
        <f t="shared" si="2"/>
        <v>9.7560975609756101E-2</v>
      </c>
      <c r="G21" s="108">
        <f t="shared" si="2"/>
        <v>0.1891891891891892</v>
      </c>
      <c r="H21" s="108">
        <f t="shared" si="2"/>
        <v>5.7142857142857141E-2</v>
      </c>
      <c r="I21" s="75"/>
      <c r="J21" s="75"/>
      <c r="K21" s="75"/>
      <c r="L21" s="75"/>
      <c r="M21" s="75"/>
      <c r="N21" s="75"/>
      <c r="O21" s="75"/>
    </row>
    <row r="22" spans="1:17" x14ac:dyDescent="0.25">
      <c r="A22" s="75" t="s">
        <v>182</v>
      </c>
      <c r="B22" s="108">
        <f t="shared" si="2"/>
        <v>0</v>
      </c>
      <c r="C22" s="108">
        <f t="shared" si="2"/>
        <v>7.6923076923076927E-2</v>
      </c>
      <c r="D22" s="108">
        <f t="shared" si="2"/>
        <v>0</v>
      </c>
      <c r="E22" s="108">
        <f t="shared" si="2"/>
        <v>0.1</v>
      </c>
      <c r="F22" s="108">
        <f t="shared" si="2"/>
        <v>9.7560975609756101E-2</v>
      </c>
      <c r="G22" s="108">
        <f t="shared" si="2"/>
        <v>8.1081081081081086E-2</v>
      </c>
      <c r="H22" s="108">
        <f t="shared" si="2"/>
        <v>8.5714285714285715E-2</v>
      </c>
      <c r="I22" s="75"/>
      <c r="J22" s="75"/>
      <c r="K22" s="75"/>
      <c r="L22" s="75"/>
      <c r="M22" s="75"/>
      <c r="N22" s="75"/>
      <c r="O22" s="75"/>
    </row>
    <row r="23" spans="1:17" x14ac:dyDescent="0.25">
      <c r="A23" s="75" t="s">
        <v>183</v>
      </c>
      <c r="B23" s="108">
        <f t="shared" si="2"/>
        <v>0</v>
      </c>
      <c r="C23" s="108">
        <f t="shared" si="2"/>
        <v>0</v>
      </c>
      <c r="D23" s="108">
        <f t="shared" si="2"/>
        <v>4.4444444444444446E-2</v>
      </c>
      <c r="E23" s="108">
        <f t="shared" si="2"/>
        <v>2.5000000000000001E-2</v>
      </c>
      <c r="F23" s="108">
        <f t="shared" si="2"/>
        <v>2.4390243902439025E-2</v>
      </c>
      <c r="G23" s="108">
        <f t="shared" si="2"/>
        <v>5.4054054054054057E-2</v>
      </c>
      <c r="H23" s="108">
        <f t="shared" si="2"/>
        <v>5.7142857142857141E-2</v>
      </c>
      <c r="I23" s="75"/>
      <c r="J23" s="75"/>
      <c r="K23" s="75"/>
      <c r="L23" s="75"/>
      <c r="M23" s="75"/>
      <c r="N23" s="75"/>
      <c r="O23" s="75"/>
    </row>
    <row r="24" spans="1:17" x14ac:dyDescent="0.25">
      <c r="A24" s="75" t="s">
        <v>184</v>
      </c>
      <c r="B24" s="108">
        <f t="shared" si="2"/>
        <v>0</v>
      </c>
      <c r="C24" s="108">
        <f t="shared" si="2"/>
        <v>1.9230769230769232E-2</v>
      </c>
      <c r="D24" s="108">
        <f t="shared" si="2"/>
        <v>2.2222222222222223E-2</v>
      </c>
      <c r="E24" s="108">
        <f t="shared" si="2"/>
        <v>0</v>
      </c>
      <c r="F24" s="108">
        <f t="shared" si="2"/>
        <v>0</v>
      </c>
      <c r="G24" s="108">
        <f t="shared" si="2"/>
        <v>0</v>
      </c>
      <c r="H24" s="108">
        <f t="shared" si="2"/>
        <v>0</v>
      </c>
      <c r="I24" s="75"/>
      <c r="J24" s="75"/>
      <c r="K24" s="75"/>
      <c r="L24" s="75"/>
      <c r="M24" s="75"/>
      <c r="N24" s="75"/>
      <c r="O24" s="75"/>
    </row>
    <row r="25" spans="1:17" x14ac:dyDescent="0.25">
      <c r="A25" s="75" t="s">
        <v>185</v>
      </c>
      <c r="B25" s="108">
        <f t="shared" si="2"/>
        <v>6.25E-2</v>
      </c>
      <c r="C25" s="108">
        <f t="shared" si="2"/>
        <v>1.9230769230769232E-2</v>
      </c>
      <c r="D25" s="108">
        <f t="shared" si="2"/>
        <v>0</v>
      </c>
      <c r="E25" s="108">
        <f t="shared" si="2"/>
        <v>2.5000000000000001E-2</v>
      </c>
      <c r="F25" s="108">
        <f t="shared" si="2"/>
        <v>0</v>
      </c>
      <c r="G25" s="108">
        <f t="shared" si="2"/>
        <v>0</v>
      </c>
      <c r="H25" s="108">
        <f t="shared" si="2"/>
        <v>2.8571428571428571E-2</v>
      </c>
      <c r="I25" s="75"/>
      <c r="J25" s="75"/>
      <c r="K25" s="75"/>
      <c r="L25" s="75"/>
      <c r="M25" s="75"/>
      <c r="N25" s="75"/>
      <c r="O25" s="75"/>
    </row>
    <row r="26" spans="1:17" x14ac:dyDescent="0.25">
      <c r="A26" s="99" t="s">
        <v>5</v>
      </c>
      <c r="B26" s="101">
        <f>SUM(B17:B25)</f>
        <v>1</v>
      </c>
      <c r="C26" s="101">
        <f t="shared" ref="C26:H26" si="3">SUM(C17:C25)</f>
        <v>1</v>
      </c>
      <c r="D26" s="101">
        <f t="shared" si="3"/>
        <v>1</v>
      </c>
      <c r="E26" s="101">
        <f t="shared" si="3"/>
        <v>1</v>
      </c>
      <c r="F26" s="101">
        <f t="shared" si="3"/>
        <v>1</v>
      </c>
      <c r="G26" s="101">
        <f t="shared" si="3"/>
        <v>1</v>
      </c>
      <c r="H26" s="101">
        <f t="shared" si="3"/>
        <v>1</v>
      </c>
      <c r="I26" s="75"/>
      <c r="J26" s="75"/>
      <c r="K26" s="75"/>
      <c r="L26" s="75"/>
      <c r="M26" s="75"/>
      <c r="N26" s="75"/>
      <c r="O26" s="75"/>
    </row>
    <row r="27" spans="1:17" x14ac:dyDescent="0.25">
      <c r="A27" s="75"/>
      <c r="B27" s="75"/>
      <c r="C27" s="75"/>
      <c r="D27" s="75"/>
      <c r="E27" s="75"/>
      <c r="F27" s="75"/>
      <c r="G27" s="75"/>
      <c r="H27" s="75"/>
      <c r="I27" s="75"/>
      <c r="J27" s="75"/>
      <c r="K27" s="75"/>
      <c r="L27" s="75"/>
      <c r="M27" s="75"/>
      <c r="N27" s="75"/>
      <c r="O27" s="75"/>
    </row>
    <row r="28" spans="1:17" x14ac:dyDescent="0.25">
      <c r="A28" s="75" t="s">
        <v>41</v>
      </c>
      <c r="B28" s="75"/>
      <c r="C28" s="75"/>
      <c r="D28" s="75"/>
      <c r="E28" s="75"/>
      <c r="F28" s="75"/>
      <c r="G28" s="75"/>
      <c r="H28" s="75"/>
      <c r="I28" s="75"/>
      <c r="J28" s="75"/>
      <c r="K28" s="75"/>
      <c r="L28" s="75"/>
      <c r="M28" s="75"/>
      <c r="N28" s="75"/>
      <c r="O28" s="75"/>
    </row>
    <row r="29" spans="1:17" ht="47.45" customHeight="1" x14ac:dyDescent="0.25">
      <c r="A29" s="117" t="s">
        <v>169</v>
      </c>
      <c r="B29" s="117"/>
      <c r="C29" s="117"/>
      <c r="D29" s="117"/>
      <c r="E29" s="117"/>
      <c r="F29" s="117"/>
      <c r="G29" s="117"/>
      <c r="H29" s="117"/>
      <c r="I29" s="117"/>
      <c r="J29" s="117"/>
      <c r="K29" s="117"/>
      <c r="L29" s="117"/>
      <c r="M29" s="75"/>
      <c r="N29" s="75"/>
      <c r="O29" s="75"/>
      <c r="P29" s="75"/>
      <c r="Q29" s="75"/>
    </row>
    <row r="30" spans="1:17" ht="14.45" customHeight="1" x14ac:dyDescent="0.25">
      <c r="A30" s="121" t="s">
        <v>200</v>
      </c>
      <c r="B30" s="121"/>
      <c r="C30" s="121"/>
      <c r="D30" s="121"/>
      <c r="E30" s="121"/>
      <c r="F30" s="121"/>
      <c r="G30" s="121"/>
      <c r="H30" s="121"/>
      <c r="I30" s="121"/>
      <c r="J30" s="121"/>
      <c r="K30" s="121"/>
      <c r="L30" s="121"/>
      <c r="M30" s="75"/>
      <c r="N30" s="75"/>
      <c r="O30" s="75"/>
      <c r="P30" s="75"/>
      <c r="Q30" s="75"/>
    </row>
    <row r="31" spans="1:17" s="110" customFormat="1" ht="14.45" customHeight="1" x14ac:dyDescent="0.25">
      <c r="A31" s="121" t="s">
        <v>186</v>
      </c>
      <c r="B31" s="121"/>
      <c r="C31" s="121"/>
      <c r="D31" s="121"/>
      <c r="E31" s="121"/>
      <c r="F31" s="121"/>
      <c r="G31" s="121"/>
      <c r="H31" s="121"/>
      <c r="I31" s="121"/>
      <c r="J31" s="121"/>
      <c r="K31" s="121"/>
      <c r="L31" s="121"/>
      <c r="M31" s="111"/>
      <c r="N31" s="111"/>
      <c r="O31" s="111"/>
      <c r="P31" s="111"/>
      <c r="Q31" s="111"/>
    </row>
    <row r="32" spans="1:17" ht="15" customHeight="1" x14ac:dyDescent="0.25">
      <c r="A32" s="121"/>
      <c r="B32" s="121"/>
      <c r="C32" s="121"/>
      <c r="D32" s="121"/>
      <c r="E32" s="121"/>
      <c r="F32" s="121"/>
      <c r="G32" s="121"/>
      <c r="H32" s="121"/>
      <c r="I32" s="121"/>
      <c r="J32" s="121"/>
      <c r="K32" s="121"/>
      <c r="L32" s="121"/>
      <c r="M32" s="75"/>
      <c r="N32" s="75"/>
      <c r="O32" s="75"/>
      <c r="P32" s="75"/>
      <c r="Q32" s="75"/>
    </row>
    <row r="33" spans="1:16" ht="16.5" customHeight="1" x14ac:dyDescent="0.25">
      <c r="A33" s="121"/>
      <c r="B33" s="121"/>
      <c r="C33" s="121"/>
      <c r="D33" s="121"/>
      <c r="E33" s="121"/>
      <c r="F33" s="121"/>
      <c r="G33" s="121"/>
      <c r="H33" s="121"/>
      <c r="I33" s="121"/>
      <c r="J33" s="121"/>
      <c r="K33" s="121"/>
      <c r="L33" s="121"/>
      <c r="M33" s="109"/>
      <c r="N33" s="109"/>
      <c r="O33" s="109"/>
      <c r="P33" s="109"/>
    </row>
    <row r="34" spans="1:16" x14ac:dyDescent="0.25">
      <c r="A34" s="121" t="s">
        <v>51</v>
      </c>
      <c r="B34" s="121"/>
      <c r="C34" s="121"/>
      <c r="D34" s="121"/>
      <c r="E34" s="121"/>
      <c r="F34" s="121"/>
      <c r="G34" s="121"/>
      <c r="H34" s="121"/>
      <c r="I34" s="121"/>
      <c r="J34" s="121"/>
      <c r="K34" s="121"/>
      <c r="L34" s="121"/>
      <c r="M34" s="75"/>
      <c r="N34" s="75"/>
      <c r="O34" s="75"/>
    </row>
    <row r="35" spans="1:16" x14ac:dyDescent="0.25">
      <c r="A35" s="138"/>
      <c r="B35" s="138"/>
      <c r="C35" s="138"/>
      <c r="D35" s="138"/>
      <c r="E35" s="138"/>
      <c r="F35" s="138"/>
      <c r="G35" s="138"/>
      <c r="H35" s="138"/>
      <c r="I35" s="138"/>
      <c r="J35" s="138"/>
      <c r="K35" s="138"/>
      <c r="L35" s="138"/>
      <c r="M35" s="75"/>
      <c r="N35" s="75"/>
      <c r="O35" s="75"/>
    </row>
    <row r="36" spans="1:16" x14ac:dyDescent="0.25">
      <c r="A36" s="138"/>
      <c r="B36" s="138"/>
      <c r="C36" s="138"/>
      <c r="D36" s="138"/>
      <c r="E36" s="138"/>
      <c r="F36" s="138"/>
      <c r="G36" s="138"/>
      <c r="H36" s="138"/>
      <c r="I36" s="138"/>
      <c r="J36" s="138"/>
      <c r="K36" s="138"/>
      <c r="L36" s="138"/>
      <c r="M36" s="75"/>
      <c r="N36" s="75"/>
      <c r="O36" s="75"/>
    </row>
    <row r="37" spans="1:16" x14ac:dyDescent="0.25">
      <c r="A37" s="117" t="s">
        <v>187</v>
      </c>
      <c r="B37" s="117"/>
      <c r="C37" s="117"/>
      <c r="D37" s="117"/>
      <c r="E37" s="117"/>
      <c r="F37" s="117"/>
      <c r="G37" s="117"/>
      <c r="H37" s="117"/>
      <c r="I37" s="117"/>
      <c r="J37" s="117"/>
      <c r="K37" s="117"/>
      <c r="L37" s="117"/>
      <c r="M37" s="75"/>
      <c r="N37" s="75"/>
      <c r="O37" s="75"/>
    </row>
    <row r="38" spans="1:16" ht="15" customHeight="1" x14ac:dyDescent="0.25">
      <c r="A38" s="117"/>
      <c r="B38" s="117"/>
      <c r="C38" s="117"/>
      <c r="D38" s="117"/>
      <c r="E38" s="117"/>
      <c r="F38" s="117"/>
      <c r="G38" s="117"/>
      <c r="H38" s="117"/>
      <c r="I38" s="117"/>
      <c r="J38" s="117"/>
      <c r="K38" s="117"/>
      <c r="L38" s="117"/>
      <c r="M38" s="75"/>
      <c r="N38" s="75"/>
      <c r="O38" s="75"/>
    </row>
  </sheetData>
  <mergeCells count="6">
    <mergeCell ref="A37:L38"/>
    <mergeCell ref="A1:O1"/>
    <mergeCell ref="A29:L29"/>
    <mergeCell ref="A30:L30"/>
    <mergeCell ref="A34:L36"/>
    <mergeCell ref="A31:L33"/>
  </mergeCells>
  <hyperlinks>
    <hyperlink ref="P1" location="Index!A1" display="Index" xr:uid="{4DBA28C3-0797-4C21-A1E6-7FBC80F14E95}"/>
  </hyperlinks>
  <pageMargins left="0.70866141732283472" right="0.70866141732283472" top="0.74803149606299213" bottom="0.74803149606299213" header="0.31496062992125984" footer="0.31496062992125984"/>
  <pageSetup scale="7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40C8-B561-47A6-8A9B-9A5DB5B32CDD}">
  <sheetPr>
    <pageSetUpPr fitToPage="1"/>
  </sheetPr>
  <dimension ref="A1:Q35"/>
  <sheetViews>
    <sheetView zoomScaleNormal="100" workbookViewId="0">
      <selection sqref="A1:P1"/>
    </sheetView>
  </sheetViews>
  <sheetFormatPr defaultColWidth="8.5703125" defaultRowHeight="15" x14ac:dyDescent="0.25"/>
  <cols>
    <col min="1" max="1" width="27.5703125" style="91" customWidth="1"/>
    <col min="2" max="16384" width="8.5703125" style="91"/>
  </cols>
  <sheetData>
    <row r="1" spans="1:17" x14ac:dyDescent="0.25">
      <c r="A1" s="120" t="s">
        <v>188</v>
      </c>
      <c r="B1" s="120"/>
      <c r="C1" s="120"/>
      <c r="D1" s="120"/>
      <c r="E1" s="120"/>
      <c r="F1" s="120"/>
      <c r="G1" s="120"/>
      <c r="H1" s="120"/>
      <c r="I1" s="120"/>
      <c r="J1" s="120"/>
      <c r="K1" s="120"/>
      <c r="L1" s="120"/>
      <c r="M1" s="120"/>
      <c r="N1" s="120"/>
      <c r="O1" s="120"/>
      <c r="P1" s="120"/>
      <c r="Q1" s="27" t="s">
        <v>46</v>
      </c>
    </row>
    <row r="2" spans="1:17" x14ac:dyDescent="0.25">
      <c r="A2" s="75"/>
      <c r="B2" s="75"/>
      <c r="C2" s="75"/>
      <c r="D2" s="75"/>
      <c r="E2" s="75"/>
      <c r="F2" s="75"/>
      <c r="G2" s="75"/>
      <c r="H2" s="75"/>
      <c r="I2" s="75"/>
      <c r="J2" s="75"/>
      <c r="K2" s="75"/>
      <c r="L2" s="75"/>
      <c r="M2" s="75"/>
      <c r="N2" s="75"/>
      <c r="O2" s="75"/>
      <c r="P2" s="75"/>
    </row>
    <row r="3" spans="1:17" x14ac:dyDescent="0.25">
      <c r="A3" s="99" t="s">
        <v>176</v>
      </c>
      <c r="B3" s="93">
        <v>2015</v>
      </c>
      <c r="C3" s="93">
        <v>2016</v>
      </c>
      <c r="D3" s="93">
        <v>2017</v>
      </c>
      <c r="E3" s="93">
        <v>2018</v>
      </c>
      <c r="F3" s="93">
        <v>2019</v>
      </c>
      <c r="G3" s="94" t="s">
        <v>48</v>
      </c>
      <c r="H3" s="93">
        <v>2021</v>
      </c>
      <c r="I3" s="75"/>
      <c r="J3" s="75"/>
      <c r="K3" s="75"/>
      <c r="L3" s="75"/>
      <c r="M3" s="75"/>
      <c r="N3" s="75"/>
      <c r="O3" s="75"/>
      <c r="P3" s="75"/>
    </row>
    <row r="4" spans="1:17" x14ac:dyDescent="0.25">
      <c r="A4" s="75" t="s">
        <v>177</v>
      </c>
      <c r="B4" s="75">
        <v>5</v>
      </c>
      <c r="C4" s="75">
        <v>17</v>
      </c>
      <c r="D4" s="75">
        <v>12</v>
      </c>
      <c r="E4" s="75">
        <v>11</v>
      </c>
      <c r="F4" s="75">
        <v>11</v>
      </c>
      <c r="G4" s="75">
        <v>6</v>
      </c>
      <c r="H4" s="75">
        <v>12</v>
      </c>
      <c r="I4" s="75"/>
      <c r="J4" s="75"/>
      <c r="K4" s="75"/>
      <c r="L4" s="75"/>
      <c r="M4" s="75"/>
      <c r="N4" s="75"/>
      <c r="O4" s="75"/>
      <c r="P4" s="75"/>
    </row>
    <row r="5" spans="1:17" x14ac:dyDescent="0.25">
      <c r="A5" s="75" t="s">
        <v>178</v>
      </c>
      <c r="B5" s="75">
        <v>8</v>
      </c>
      <c r="C5" s="75">
        <v>25</v>
      </c>
      <c r="D5" s="75">
        <v>22</v>
      </c>
      <c r="E5" s="75">
        <v>19</v>
      </c>
      <c r="F5" s="75">
        <v>14</v>
      </c>
      <c r="G5" s="75">
        <v>17</v>
      </c>
      <c r="H5" s="75">
        <v>10</v>
      </c>
      <c r="I5" s="75"/>
      <c r="J5" s="75"/>
      <c r="K5" s="75"/>
      <c r="L5" s="75"/>
      <c r="M5" s="75"/>
      <c r="N5" s="75"/>
      <c r="O5" s="75"/>
      <c r="P5" s="75"/>
    </row>
    <row r="6" spans="1:17" x14ac:dyDescent="0.25">
      <c r="A6" s="75" t="s">
        <v>179</v>
      </c>
      <c r="B6" s="75">
        <v>2</v>
      </c>
      <c r="C6" s="75">
        <v>2</v>
      </c>
      <c r="D6" s="75">
        <v>4</v>
      </c>
      <c r="E6" s="75">
        <v>2</v>
      </c>
      <c r="F6" s="75">
        <v>9</v>
      </c>
      <c r="G6" s="75">
        <v>3</v>
      </c>
      <c r="H6" s="75">
        <v>4</v>
      </c>
      <c r="I6" s="75"/>
      <c r="J6" s="75"/>
      <c r="K6" s="75"/>
      <c r="L6" s="75"/>
      <c r="M6" s="75"/>
      <c r="N6" s="75"/>
      <c r="O6" s="75"/>
      <c r="P6" s="75"/>
    </row>
    <row r="7" spans="1:17" x14ac:dyDescent="0.25">
      <c r="A7" s="75" t="s">
        <v>180</v>
      </c>
      <c r="B7" s="75">
        <v>0</v>
      </c>
      <c r="C7" s="75">
        <v>6</v>
      </c>
      <c r="D7" s="75">
        <v>3</v>
      </c>
      <c r="E7" s="75">
        <v>6</v>
      </c>
      <c r="F7" s="75">
        <v>5</v>
      </c>
      <c r="G7" s="75">
        <v>8</v>
      </c>
      <c r="H7" s="75">
        <v>5</v>
      </c>
      <c r="I7" s="75"/>
      <c r="J7" s="75"/>
      <c r="K7" s="75"/>
      <c r="L7" s="75"/>
      <c r="M7" s="75"/>
      <c r="N7" s="75"/>
      <c r="O7" s="75"/>
      <c r="P7" s="75"/>
    </row>
    <row r="8" spans="1:17" x14ac:dyDescent="0.25">
      <c r="A8" s="75" t="s">
        <v>181</v>
      </c>
      <c r="B8" s="75">
        <v>0</v>
      </c>
      <c r="C8" s="75">
        <v>1</v>
      </c>
      <c r="D8" s="75">
        <v>3</v>
      </c>
      <c r="E8" s="75">
        <v>1</v>
      </c>
      <c r="F8" s="75">
        <v>1</v>
      </c>
      <c r="G8" s="75">
        <v>3</v>
      </c>
      <c r="H8" s="75">
        <v>2</v>
      </c>
      <c r="I8" s="75"/>
      <c r="J8" s="75"/>
      <c r="K8" s="75"/>
      <c r="L8" s="75"/>
      <c r="M8" s="75"/>
      <c r="N8" s="75"/>
      <c r="O8" s="75"/>
      <c r="P8" s="75"/>
    </row>
    <row r="9" spans="1:17" x14ac:dyDescent="0.25">
      <c r="A9" s="75" t="s">
        <v>182</v>
      </c>
      <c r="B9" s="75">
        <v>0</v>
      </c>
      <c r="C9" s="75">
        <v>0</v>
      </c>
      <c r="D9" s="75">
        <v>1</v>
      </c>
      <c r="E9" s="75">
        <v>0</v>
      </c>
      <c r="F9" s="75">
        <v>1</v>
      </c>
      <c r="G9" s="75">
        <v>0</v>
      </c>
      <c r="H9" s="75">
        <v>2</v>
      </c>
      <c r="I9" s="75"/>
      <c r="J9" s="75"/>
      <c r="K9" s="75"/>
      <c r="L9" s="75"/>
      <c r="M9" s="75"/>
      <c r="N9" s="75"/>
      <c r="O9" s="75"/>
      <c r="P9" s="75"/>
    </row>
    <row r="10" spans="1:17" x14ac:dyDescent="0.25">
      <c r="A10" s="75" t="s">
        <v>183</v>
      </c>
      <c r="B10" s="75">
        <v>0</v>
      </c>
      <c r="C10" s="75">
        <v>0</v>
      </c>
      <c r="D10" s="75">
        <v>0</v>
      </c>
      <c r="E10" s="75">
        <v>1</v>
      </c>
      <c r="F10" s="75">
        <v>0</v>
      </c>
      <c r="G10" s="75">
        <v>0</v>
      </c>
      <c r="H10" s="75">
        <v>0</v>
      </c>
      <c r="I10" s="75"/>
      <c r="J10" s="75"/>
      <c r="K10" s="75"/>
      <c r="L10" s="75"/>
      <c r="M10" s="75"/>
      <c r="N10" s="75"/>
      <c r="O10" s="75"/>
      <c r="P10" s="75"/>
    </row>
    <row r="11" spans="1:17" x14ac:dyDescent="0.25">
      <c r="A11" s="75" t="s">
        <v>184</v>
      </c>
      <c r="B11" s="75">
        <v>1</v>
      </c>
      <c r="C11" s="75">
        <v>1</v>
      </c>
      <c r="D11" s="75">
        <v>0</v>
      </c>
      <c r="E11" s="75">
        <v>0</v>
      </c>
      <c r="F11" s="75">
        <v>0</v>
      </c>
      <c r="G11" s="75">
        <v>0</v>
      </c>
      <c r="H11" s="75">
        <v>0</v>
      </c>
      <c r="I11" s="75"/>
      <c r="J11" s="75"/>
      <c r="K11" s="75"/>
      <c r="L11" s="75"/>
      <c r="M11" s="75"/>
      <c r="N11" s="75"/>
      <c r="O11" s="75"/>
      <c r="P11" s="75"/>
    </row>
    <row r="12" spans="1:17" x14ac:dyDescent="0.25">
      <c r="A12" s="99" t="s">
        <v>5</v>
      </c>
      <c r="B12" s="99">
        <f>SUM(B4:B11)</f>
        <v>16</v>
      </c>
      <c r="C12" s="99">
        <f t="shared" ref="C12:H12" si="0">SUM(C4:C11)</f>
        <v>52</v>
      </c>
      <c r="D12" s="99">
        <f t="shared" si="0"/>
        <v>45</v>
      </c>
      <c r="E12" s="99">
        <f t="shared" si="0"/>
        <v>40</v>
      </c>
      <c r="F12" s="99">
        <f t="shared" si="0"/>
        <v>41</v>
      </c>
      <c r="G12" s="99">
        <f t="shared" si="0"/>
        <v>37</v>
      </c>
      <c r="H12" s="99">
        <f t="shared" si="0"/>
        <v>35</v>
      </c>
      <c r="I12" s="75"/>
      <c r="J12" s="75"/>
      <c r="K12" s="75"/>
      <c r="L12" s="75"/>
      <c r="M12" s="75"/>
      <c r="N12" s="75"/>
      <c r="O12" s="75"/>
      <c r="P12" s="75"/>
    </row>
    <row r="13" spans="1:17" x14ac:dyDescent="0.25">
      <c r="A13" s="30"/>
      <c r="B13" s="107"/>
      <c r="C13" s="107"/>
      <c r="D13" s="107"/>
      <c r="E13" s="107"/>
      <c r="F13" s="107"/>
      <c r="G13" s="107"/>
      <c r="H13" s="107"/>
      <c r="I13" s="75"/>
      <c r="J13" s="75"/>
      <c r="K13" s="75"/>
      <c r="L13" s="75"/>
      <c r="M13" s="75"/>
      <c r="N13" s="75"/>
      <c r="O13" s="75"/>
      <c r="P13" s="75"/>
    </row>
    <row r="14" spans="1:17" x14ac:dyDescent="0.25">
      <c r="A14" s="75"/>
      <c r="B14" s="75"/>
      <c r="C14" s="75"/>
      <c r="D14" s="75"/>
      <c r="E14" s="75"/>
      <c r="F14" s="75"/>
      <c r="G14" s="75"/>
      <c r="H14" s="75"/>
      <c r="I14" s="75"/>
      <c r="J14" s="75"/>
      <c r="K14" s="75"/>
      <c r="L14" s="75"/>
      <c r="M14" s="75"/>
      <c r="N14" s="75"/>
      <c r="O14" s="75"/>
      <c r="P14" s="75"/>
    </row>
    <row r="15" spans="1:17" x14ac:dyDescent="0.25">
      <c r="A15" s="99" t="s">
        <v>176</v>
      </c>
      <c r="B15" s="93">
        <v>2015</v>
      </c>
      <c r="C15" s="93">
        <v>2016</v>
      </c>
      <c r="D15" s="93">
        <v>2017</v>
      </c>
      <c r="E15" s="93">
        <v>2018</v>
      </c>
      <c r="F15" s="93">
        <v>2019</v>
      </c>
      <c r="G15" s="94" t="s">
        <v>48</v>
      </c>
      <c r="H15" s="93">
        <v>2021</v>
      </c>
      <c r="I15" s="75"/>
      <c r="J15" s="75"/>
      <c r="K15" s="75"/>
      <c r="L15" s="75"/>
      <c r="M15" s="75"/>
      <c r="N15" s="75"/>
      <c r="O15" s="75"/>
      <c r="P15" s="75"/>
    </row>
    <row r="16" spans="1:17" x14ac:dyDescent="0.25">
      <c r="A16" s="75" t="s">
        <v>177</v>
      </c>
      <c r="B16" s="108">
        <f>B4/B$12</f>
        <v>0.3125</v>
      </c>
      <c r="C16" s="108">
        <f t="shared" ref="C16:H16" si="1">C4/C$12</f>
        <v>0.32692307692307693</v>
      </c>
      <c r="D16" s="108">
        <f t="shared" si="1"/>
        <v>0.26666666666666666</v>
      </c>
      <c r="E16" s="108">
        <f t="shared" si="1"/>
        <v>0.27500000000000002</v>
      </c>
      <c r="F16" s="108">
        <f t="shared" si="1"/>
        <v>0.26829268292682928</v>
      </c>
      <c r="G16" s="108">
        <f t="shared" si="1"/>
        <v>0.16216216216216217</v>
      </c>
      <c r="H16" s="108">
        <f t="shared" si="1"/>
        <v>0.34285714285714286</v>
      </c>
      <c r="I16" s="75"/>
      <c r="J16" s="75"/>
      <c r="K16" s="75"/>
      <c r="L16" s="75"/>
      <c r="M16" s="75"/>
      <c r="N16" s="75"/>
      <c r="O16" s="75"/>
      <c r="P16" s="75"/>
    </row>
    <row r="17" spans="1:16" x14ac:dyDescent="0.25">
      <c r="A17" s="75" t="s">
        <v>178</v>
      </c>
      <c r="B17" s="108">
        <f t="shared" ref="B17:H23" si="2">B5/B$12</f>
        <v>0.5</v>
      </c>
      <c r="C17" s="108">
        <f t="shared" si="2"/>
        <v>0.48076923076923078</v>
      </c>
      <c r="D17" s="108">
        <f t="shared" si="2"/>
        <v>0.48888888888888887</v>
      </c>
      <c r="E17" s="108">
        <f t="shared" si="2"/>
        <v>0.47499999999999998</v>
      </c>
      <c r="F17" s="108">
        <f t="shared" si="2"/>
        <v>0.34146341463414637</v>
      </c>
      <c r="G17" s="108">
        <f t="shared" si="2"/>
        <v>0.45945945945945948</v>
      </c>
      <c r="H17" s="108">
        <f t="shared" si="2"/>
        <v>0.2857142857142857</v>
      </c>
      <c r="I17" s="75"/>
      <c r="J17" s="75"/>
      <c r="K17" s="75"/>
      <c r="L17" s="75"/>
      <c r="M17" s="75"/>
      <c r="N17" s="75"/>
      <c r="O17" s="75"/>
      <c r="P17" s="75"/>
    </row>
    <row r="18" spans="1:16" x14ac:dyDescent="0.25">
      <c r="A18" s="75" t="s">
        <v>179</v>
      </c>
      <c r="B18" s="108">
        <f t="shared" si="2"/>
        <v>0.125</v>
      </c>
      <c r="C18" s="108">
        <f t="shared" si="2"/>
        <v>3.8461538461538464E-2</v>
      </c>
      <c r="D18" s="108">
        <f t="shared" si="2"/>
        <v>8.8888888888888892E-2</v>
      </c>
      <c r="E18" s="108">
        <f t="shared" si="2"/>
        <v>0.05</v>
      </c>
      <c r="F18" s="108">
        <f t="shared" si="2"/>
        <v>0.21951219512195122</v>
      </c>
      <c r="G18" s="108">
        <f t="shared" si="2"/>
        <v>8.1081081081081086E-2</v>
      </c>
      <c r="H18" s="108">
        <f t="shared" si="2"/>
        <v>0.11428571428571428</v>
      </c>
      <c r="I18" s="75"/>
      <c r="J18" s="75"/>
      <c r="K18" s="75"/>
      <c r="L18" s="75"/>
      <c r="M18" s="75"/>
      <c r="N18" s="75"/>
      <c r="O18" s="75"/>
      <c r="P18" s="75"/>
    </row>
    <row r="19" spans="1:16" x14ac:dyDescent="0.25">
      <c r="A19" s="75" t="s">
        <v>180</v>
      </c>
      <c r="B19" s="108">
        <f t="shared" si="2"/>
        <v>0</v>
      </c>
      <c r="C19" s="108">
        <f t="shared" si="2"/>
        <v>0.11538461538461539</v>
      </c>
      <c r="D19" s="108">
        <f t="shared" si="2"/>
        <v>6.6666666666666666E-2</v>
      </c>
      <c r="E19" s="108">
        <f t="shared" si="2"/>
        <v>0.15</v>
      </c>
      <c r="F19" s="108">
        <f t="shared" si="2"/>
        <v>0.12195121951219512</v>
      </c>
      <c r="G19" s="108">
        <f t="shared" si="2"/>
        <v>0.21621621621621623</v>
      </c>
      <c r="H19" s="108">
        <f t="shared" si="2"/>
        <v>0.14285714285714285</v>
      </c>
      <c r="I19" s="75"/>
      <c r="J19" s="75"/>
      <c r="K19" s="75"/>
      <c r="L19" s="75"/>
      <c r="M19" s="75"/>
      <c r="N19" s="75"/>
      <c r="O19" s="75"/>
      <c r="P19" s="75"/>
    </row>
    <row r="20" spans="1:16" x14ac:dyDescent="0.25">
      <c r="A20" s="75" t="s">
        <v>181</v>
      </c>
      <c r="B20" s="108">
        <f t="shared" si="2"/>
        <v>0</v>
      </c>
      <c r="C20" s="108">
        <f t="shared" si="2"/>
        <v>1.9230769230769232E-2</v>
      </c>
      <c r="D20" s="108">
        <f t="shared" si="2"/>
        <v>6.6666666666666666E-2</v>
      </c>
      <c r="E20" s="108">
        <f t="shared" si="2"/>
        <v>2.5000000000000001E-2</v>
      </c>
      <c r="F20" s="108">
        <f t="shared" si="2"/>
        <v>2.4390243902439025E-2</v>
      </c>
      <c r="G20" s="108">
        <f t="shared" si="2"/>
        <v>8.1081081081081086E-2</v>
      </c>
      <c r="H20" s="108">
        <f t="shared" si="2"/>
        <v>5.7142857142857141E-2</v>
      </c>
      <c r="I20" s="75"/>
      <c r="J20" s="75"/>
      <c r="K20" s="75"/>
      <c r="L20" s="75"/>
      <c r="M20" s="75"/>
      <c r="N20" s="75"/>
      <c r="O20" s="75"/>
      <c r="P20" s="75"/>
    </row>
    <row r="21" spans="1:16" x14ac:dyDescent="0.25">
      <c r="A21" s="75" t="s">
        <v>182</v>
      </c>
      <c r="B21" s="108">
        <f t="shared" si="2"/>
        <v>0</v>
      </c>
      <c r="C21" s="108">
        <f t="shared" si="2"/>
        <v>0</v>
      </c>
      <c r="D21" s="108">
        <f t="shared" si="2"/>
        <v>2.2222222222222223E-2</v>
      </c>
      <c r="E21" s="108">
        <f t="shared" si="2"/>
        <v>0</v>
      </c>
      <c r="F21" s="108">
        <f t="shared" si="2"/>
        <v>2.4390243902439025E-2</v>
      </c>
      <c r="G21" s="108">
        <f t="shared" si="2"/>
        <v>0</v>
      </c>
      <c r="H21" s="108">
        <f t="shared" si="2"/>
        <v>5.7142857142857141E-2</v>
      </c>
      <c r="I21" s="75"/>
      <c r="J21" s="75"/>
      <c r="K21" s="75"/>
      <c r="L21" s="75"/>
      <c r="M21" s="75"/>
      <c r="N21" s="75"/>
      <c r="O21" s="75"/>
      <c r="P21" s="75"/>
    </row>
    <row r="22" spans="1:16" x14ac:dyDescent="0.25">
      <c r="A22" s="75" t="s">
        <v>183</v>
      </c>
      <c r="B22" s="108">
        <f t="shared" si="2"/>
        <v>0</v>
      </c>
      <c r="C22" s="108">
        <f t="shared" si="2"/>
        <v>0</v>
      </c>
      <c r="D22" s="108">
        <f t="shared" si="2"/>
        <v>0</v>
      </c>
      <c r="E22" s="108">
        <f t="shared" si="2"/>
        <v>2.5000000000000001E-2</v>
      </c>
      <c r="F22" s="108">
        <f t="shared" si="2"/>
        <v>0</v>
      </c>
      <c r="G22" s="108">
        <f t="shared" si="2"/>
        <v>0</v>
      </c>
      <c r="H22" s="108">
        <f t="shared" si="2"/>
        <v>0</v>
      </c>
      <c r="I22" s="75"/>
      <c r="J22" s="75"/>
      <c r="K22" s="75"/>
      <c r="L22" s="75"/>
      <c r="M22" s="75"/>
      <c r="N22" s="75"/>
      <c r="O22" s="75"/>
      <c r="P22" s="75"/>
    </row>
    <row r="23" spans="1:16" x14ac:dyDescent="0.25">
      <c r="A23" s="75" t="s">
        <v>184</v>
      </c>
      <c r="B23" s="108">
        <f t="shared" si="2"/>
        <v>6.25E-2</v>
      </c>
      <c r="C23" s="108">
        <f t="shared" si="2"/>
        <v>1.9230769230769232E-2</v>
      </c>
      <c r="D23" s="108">
        <f t="shared" si="2"/>
        <v>0</v>
      </c>
      <c r="E23" s="108">
        <f t="shared" si="2"/>
        <v>0</v>
      </c>
      <c r="F23" s="108">
        <f t="shared" si="2"/>
        <v>0</v>
      </c>
      <c r="G23" s="108">
        <f t="shared" si="2"/>
        <v>0</v>
      </c>
      <c r="H23" s="108">
        <f t="shared" si="2"/>
        <v>0</v>
      </c>
      <c r="I23" s="75"/>
      <c r="J23" s="75"/>
      <c r="K23" s="75"/>
      <c r="L23" s="75"/>
      <c r="M23" s="75"/>
      <c r="N23" s="75"/>
      <c r="O23" s="75"/>
      <c r="P23" s="75"/>
    </row>
    <row r="24" spans="1:16" x14ac:dyDescent="0.25">
      <c r="A24" s="99" t="s">
        <v>5</v>
      </c>
      <c r="B24" s="101">
        <f>SUM(B16:B23)</f>
        <v>1</v>
      </c>
      <c r="C24" s="101">
        <f t="shared" ref="C24:H24" si="3">SUM(C16:C23)</f>
        <v>1</v>
      </c>
      <c r="D24" s="101">
        <f t="shared" si="3"/>
        <v>1</v>
      </c>
      <c r="E24" s="101">
        <f t="shared" si="3"/>
        <v>1</v>
      </c>
      <c r="F24" s="101">
        <f t="shared" si="3"/>
        <v>1</v>
      </c>
      <c r="G24" s="101">
        <f t="shared" si="3"/>
        <v>1.0000000000000002</v>
      </c>
      <c r="H24" s="101">
        <f t="shared" si="3"/>
        <v>1</v>
      </c>
      <c r="I24" s="75"/>
      <c r="J24" s="75"/>
      <c r="K24" s="75"/>
      <c r="L24" s="75"/>
      <c r="M24" s="75"/>
      <c r="N24" s="75"/>
      <c r="O24" s="75"/>
      <c r="P24" s="75"/>
    </row>
    <row r="25" spans="1:16" x14ac:dyDescent="0.25">
      <c r="A25" s="75"/>
      <c r="B25" s="108"/>
      <c r="C25" s="108"/>
      <c r="D25" s="108"/>
      <c r="E25" s="108"/>
      <c r="F25" s="108"/>
      <c r="G25" s="108"/>
      <c r="H25" s="108"/>
      <c r="I25" s="75"/>
      <c r="J25" s="75"/>
      <c r="K25" s="75"/>
      <c r="L25" s="75"/>
      <c r="M25" s="75"/>
      <c r="N25" s="75"/>
      <c r="O25" s="75"/>
      <c r="P25" s="75"/>
    </row>
    <row r="26" spans="1:16" ht="17.45" customHeight="1" x14ac:dyDescent="0.25">
      <c r="A26" s="75" t="s">
        <v>41</v>
      </c>
      <c r="B26" s="75"/>
      <c r="C26" s="75"/>
      <c r="D26" s="75"/>
      <c r="E26" s="75"/>
      <c r="F26" s="75"/>
      <c r="G26" s="75"/>
      <c r="H26" s="75"/>
      <c r="I26" s="75"/>
      <c r="J26" s="75"/>
      <c r="K26" s="75"/>
      <c r="L26" s="75"/>
      <c r="M26" s="75"/>
      <c r="N26" s="75"/>
      <c r="O26" s="75"/>
      <c r="P26" s="75"/>
    </row>
    <row r="27" spans="1:16" ht="42.95" customHeight="1" x14ac:dyDescent="0.25">
      <c r="A27" s="136" t="s">
        <v>169</v>
      </c>
      <c r="B27" s="136"/>
      <c r="C27" s="136"/>
      <c r="D27" s="136"/>
      <c r="E27" s="136"/>
      <c r="F27" s="136"/>
      <c r="G27" s="136"/>
      <c r="H27" s="136"/>
      <c r="I27" s="136"/>
      <c r="J27" s="136"/>
      <c r="K27" s="136"/>
      <c r="L27" s="136"/>
      <c r="M27" s="75"/>
      <c r="N27" s="75"/>
      <c r="O27" s="75"/>
      <c r="P27" s="75"/>
    </row>
    <row r="28" spans="1:16" ht="15" customHeight="1" x14ac:dyDescent="0.25">
      <c r="A28" s="140" t="s">
        <v>201</v>
      </c>
      <c r="B28" s="140"/>
      <c r="C28" s="140"/>
      <c r="D28" s="140"/>
      <c r="E28" s="140"/>
      <c r="F28" s="140"/>
      <c r="G28" s="140"/>
      <c r="H28" s="140"/>
      <c r="I28" s="140"/>
      <c r="J28" s="140"/>
      <c r="K28" s="140"/>
      <c r="L28" s="140"/>
      <c r="M28" s="75"/>
      <c r="N28" s="75"/>
      <c r="O28" s="75"/>
      <c r="P28" s="75"/>
    </row>
    <row r="29" spans="1:16" s="110" customFormat="1" x14ac:dyDescent="0.25">
      <c r="A29" s="140"/>
      <c r="B29" s="140"/>
      <c r="C29" s="140"/>
      <c r="D29" s="140"/>
      <c r="E29" s="140"/>
      <c r="F29" s="140"/>
      <c r="G29" s="140"/>
      <c r="H29" s="140"/>
      <c r="I29" s="140"/>
      <c r="J29" s="140"/>
      <c r="K29" s="140"/>
      <c r="L29" s="140"/>
      <c r="M29" s="111"/>
      <c r="N29" s="111"/>
      <c r="O29" s="111"/>
      <c r="P29" s="111"/>
    </row>
    <row r="30" spans="1:16" s="110" customFormat="1" x14ac:dyDescent="0.25">
      <c r="A30" s="121" t="s">
        <v>186</v>
      </c>
      <c r="B30" s="121"/>
      <c r="C30" s="121"/>
      <c r="D30" s="121"/>
      <c r="E30" s="121"/>
      <c r="F30" s="121"/>
      <c r="G30" s="121"/>
      <c r="H30" s="121"/>
      <c r="I30" s="121"/>
      <c r="J30" s="121"/>
      <c r="K30" s="121"/>
      <c r="L30" s="121"/>
      <c r="M30" s="111"/>
      <c r="N30" s="111"/>
      <c r="O30" s="111"/>
      <c r="P30" s="111"/>
    </row>
    <row r="31" spans="1:16" ht="15" customHeight="1" x14ac:dyDescent="0.25">
      <c r="A31" s="121"/>
      <c r="B31" s="121"/>
      <c r="C31" s="121"/>
      <c r="D31" s="121"/>
      <c r="E31" s="121"/>
      <c r="F31" s="121"/>
      <c r="G31" s="121"/>
      <c r="H31" s="121"/>
      <c r="I31" s="121"/>
      <c r="J31" s="121"/>
      <c r="K31" s="121"/>
      <c r="L31" s="121"/>
    </row>
    <row r="32" spans="1:16" ht="14.45" customHeight="1" x14ac:dyDescent="0.25">
      <c r="A32" s="121"/>
      <c r="B32" s="121"/>
      <c r="C32" s="121"/>
      <c r="D32" s="121"/>
      <c r="E32" s="121"/>
      <c r="F32" s="121"/>
      <c r="G32" s="121"/>
      <c r="H32" s="121"/>
      <c r="I32" s="121"/>
      <c r="J32" s="121"/>
      <c r="K32" s="121"/>
      <c r="L32" s="121"/>
    </row>
    <row r="33" spans="1:12" x14ac:dyDescent="0.25">
      <c r="A33" s="128" t="s">
        <v>51</v>
      </c>
      <c r="B33" s="128"/>
      <c r="C33" s="128"/>
      <c r="D33" s="128"/>
      <c r="E33" s="128"/>
      <c r="F33" s="128"/>
      <c r="G33" s="128"/>
      <c r="H33" s="128"/>
      <c r="I33" s="128"/>
      <c r="J33" s="128"/>
      <c r="K33" s="128"/>
      <c r="L33" s="128"/>
    </row>
    <row r="34" spans="1:12" x14ac:dyDescent="0.25">
      <c r="A34" s="139"/>
      <c r="B34" s="139"/>
      <c r="C34" s="139"/>
      <c r="D34" s="139"/>
      <c r="E34" s="139"/>
      <c r="F34" s="139"/>
      <c r="G34" s="139"/>
      <c r="H34" s="139"/>
      <c r="I34" s="139"/>
      <c r="J34" s="139"/>
      <c r="K34" s="139"/>
      <c r="L34" s="139"/>
    </row>
    <row r="35" spans="1:12" x14ac:dyDescent="0.25">
      <c r="A35" s="139"/>
      <c r="B35" s="139"/>
      <c r="C35" s="139"/>
      <c r="D35" s="139"/>
      <c r="E35" s="139"/>
      <c r="F35" s="139"/>
      <c r="G35" s="139"/>
      <c r="H35" s="139"/>
      <c r="I35" s="139"/>
      <c r="J35" s="139"/>
      <c r="K35" s="139"/>
      <c r="L35" s="139"/>
    </row>
  </sheetData>
  <mergeCells count="5">
    <mergeCell ref="A1:P1"/>
    <mergeCell ref="A27:L27"/>
    <mergeCell ref="A33:L35"/>
    <mergeCell ref="A28:L29"/>
    <mergeCell ref="A30:L32"/>
  </mergeCells>
  <hyperlinks>
    <hyperlink ref="Q1" location="Index!A1" display="Index" xr:uid="{C9709C11-9B1D-4304-ABF4-1B1BCBEA94ED}"/>
  </hyperlinks>
  <pageMargins left="0.70866141732283472" right="0.70866141732283472"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57EF5-DE9B-4CEE-91DC-D116D7B1F2D9}">
  <sheetPr>
    <pageSetUpPr fitToPage="1"/>
  </sheetPr>
  <dimension ref="A1:U21"/>
  <sheetViews>
    <sheetView workbookViewId="0">
      <selection sqref="A1:K1"/>
    </sheetView>
  </sheetViews>
  <sheetFormatPr defaultRowHeight="15" x14ac:dyDescent="0.25"/>
  <cols>
    <col min="1" max="1" width="23.5703125" customWidth="1"/>
    <col min="2" max="3" width="9.140625" customWidth="1"/>
    <col min="14" max="21" width="9.5703125" bestFit="1" customWidth="1"/>
  </cols>
  <sheetData>
    <row r="1" spans="1:21" x14ac:dyDescent="0.25">
      <c r="A1" s="120" t="s">
        <v>53</v>
      </c>
      <c r="B1" s="120"/>
      <c r="C1" s="120"/>
      <c r="D1" s="120"/>
      <c r="E1" s="120"/>
      <c r="F1" s="120"/>
      <c r="G1" s="120"/>
      <c r="H1" s="120"/>
      <c r="I1" s="120"/>
      <c r="J1" s="120"/>
      <c r="K1" s="120"/>
      <c r="L1" s="27" t="s">
        <v>46</v>
      </c>
    </row>
    <row r="3" spans="1:21" x14ac:dyDescent="0.25">
      <c r="A3" s="47" t="s">
        <v>79</v>
      </c>
    </row>
    <row r="4" spans="1:21" x14ac:dyDescent="0.25">
      <c r="A4" s="4" t="s">
        <v>52</v>
      </c>
      <c r="B4" s="5" t="s">
        <v>9</v>
      </c>
      <c r="C4" s="5" t="s">
        <v>10</v>
      </c>
      <c r="D4" s="5" t="s">
        <v>11</v>
      </c>
      <c r="E4" s="5" t="s">
        <v>12</v>
      </c>
      <c r="F4" s="5" t="s">
        <v>13</v>
      </c>
      <c r="G4" s="5" t="s">
        <v>14</v>
      </c>
      <c r="H4" s="5" t="s">
        <v>15</v>
      </c>
      <c r="I4" s="5" t="s">
        <v>16</v>
      </c>
      <c r="J4" s="5" t="s">
        <v>17</v>
      </c>
      <c r="K4" s="5" t="s">
        <v>47</v>
      </c>
      <c r="L4" s="28" t="s">
        <v>48</v>
      </c>
    </row>
    <row r="5" spans="1:21" x14ac:dyDescent="0.25">
      <c r="A5" s="48" t="s">
        <v>36</v>
      </c>
      <c r="B5" s="49">
        <v>6.02</v>
      </c>
      <c r="C5" s="49">
        <v>5.41</v>
      </c>
      <c r="D5" s="50">
        <v>4.8099999999999996</v>
      </c>
      <c r="E5" s="50">
        <v>4.88</v>
      </c>
      <c r="F5" s="50">
        <v>6.83</v>
      </c>
      <c r="G5" s="50">
        <v>6.61</v>
      </c>
      <c r="H5" s="50">
        <v>5.82</v>
      </c>
      <c r="I5" s="50">
        <v>5.99</v>
      </c>
      <c r="J5" s="50">
        <v>7.57</v>
      </c>
      <c r="K5" s="50">
        <v>6.6</v>
      </c>
      <c r="L5" s="50">
        <v>7.22</v>
      </c>
    </row>
    <row r="6" spans="1:21" x14ac:dyDescent="0.25">
      <c r="A6" s="51" t="s">
        <v>37</v>
      </c>
      <c r="B6" s="52">
        <v>5.33</v>
      </c>
      <c r="C6" s="53">
        <v>4</v>
      </c>
      <c r="D6" s="54">
        <v>3.75</v>
      </c>
      <c r="E6" s="54">
        <v>4</v>
      </c>
      <c r="F6" s="54">
        <v>5.63</v>
      </c>
      <c r="G6" s="54">
        <v>4.5</v>
      </c>
      <c r="H6" s="54">
        <v>5</v>
      </c>
      <c r="I6" s="54">
        <v>4.5</v>
      </c>
      <c r="J6" s="54">
        <v>6.75</v>
      </c>
      <c r="K6" s="54">
        <v>6</v>
      </c>
      <c r="L6" s="54">
        <v>6.88</v>
      </c>
    </row>
    <row r="9" spans="1:21" x14ac:dyDescent="0.25">
      <c r="A9" s="30" t="s">
        <v>78</v>
      </c>
    </row>
    <row r="10" spans="1:21" x14ac:dyDescent="0.25">
      <c r="A10" s="4" t="s">
        <v>52</v>
      </c>
      <c r="B10" s="5" t="s">
        <v>9</v>
      </c>
      <c r="C10" s="5" t="s">
        <v>10</v>
      </c>
      <c r="D10" s="5" t="s">
        <v>11</v>
      </c>
      <c r="E10" s="5" t="s">
        <v>12</v>
      </c>
      <c r="F10" s="5" t="s">
        <v>13</v>
      </c>
      <c r="G10" s="5" t="s">
        <v>14</v>
      </c>
      <c r="H10" s="5" t="s">
        <v>15</v>
      </c>
      <c r="I10" s="5" t="s">
        <v>16</v>
      </c>
      <c r="J10" s="5" t="s">
        <v>17</v>
      </c>
      <c r="K10" s="5" t="s">
        <v>47</v>
      </c>
      <c r="L10" s="28" t="s">
        <v>48</v>
      </c>
    </row>
    <row r="11" spans="1:21" x14ac:dyDescent="0.25">
      <c r="A11" s="48" t="s">
        <v>36</v>
      </c>
      <c r="B11" s="49">
        <v>4.88</v>
      </c>
      <c r="C11" s="49">
        <v>4.3899999999999997</v>
      </c>
      <c r="D11" s="50">
        <v>3.84</v>
      </c>
      <c r="E11" s="50">
        <v>4.0199999999999996</v>
      </c>
      <c r="F11" s="50">
        <v>5.57</v>
      </c>
      <c r="G11" s="50">
        <v>5.84</v>
      </c>
      <c r="H11" s="50">
        <v>4.7699999999999996</v>
      </c>
      <c r="I11" s="50">
        <v>5.25</v>
      </c>
      <c r="J11" s="50">
        <v>6.72</v>
      </c>
      <c r="K11" s="50">
        <v>5.86</v>
      </c>
      <c r="L11" s="50">
        <v>5.78</v>
      </c>
    </row>
    <row r="12" spans="1:21" x14ac:dyDescent="0.25">
      <c r="A12" s="51" t="s">
        <v>37</v>
      </c>
      <c r="B12" s="52">
        <v>5</v>
      </c>
      <c r="C12" s="53">
        <v>3.5</v>
      </c>
      <c r="D12" s="54">
        <v>3</v>
      </c>
      <c r="E12" s="54">
        <v>3.25</v>
      </c>
      <c r="F12" s="54">
        <v>4</v>
      </c>
      <c r="G12" s="54">
        <v>4</v>
      </c>
      <c r="H12" s="54">
        <v>4</v>
      </c>
      <c r="I12" s="54">
        <v>4</v>
      </c>
      <c r="J12" s="54">
        <v>6</v>
      </c>
      <c r="K12" s="54">
        <v>5.5</v>
      </c>
      <c r="L12" s="54">
        <v>5.58</v>
      </c>
      <c r="N12" s="43"/>
      <c r="O12" s="43"/>
      <c r="P12" s="43"/>
      <c r="Q12" s="43"/>
      <c r="R12" s="43"/>
      <c r="S12" s="43"/>
      <c r="T12" s="43"/>
      <c r="U12" s="43"/>
    </row>
    <row r="14" spans="1:21" x14ac:dyDescent="0.25">
      <c r="A14" s="6" t="s">
        <v>41</v>
      </c>
      <c r="B14" s="29"/>
      <c r="C14" s="29"/>
      <c r="D14" s="29"/>
      <c r="E14" s="29"/>
      <c r="F14" s="29"/>
      <c r="G14" s="29"/>
      <c r="H14" s="29"/>
      <c r="I14" s="29"/>
      <c r="J14" s="29"/>
      <c r="K14" s="29"/>
      <c r="L14" s="29"/>
    </row>
    <row r="15" spans="1:21" x14ac:dyDescent="0.25">
      <c r="A15" s="121" t="s">
        <v>49</v>
      </c>
      <c r="B15" s="122"/>
      <c r="C15" s="122"/>
      <c r="D15" s="122"/>
      <c r="E15" s="122"/>
      <c r="F15" s="122"/>
      <c r="G15" s="122"/>
      <c r="H15" s="122"/>
      <c r="I15" s="122"/>
      <c r="J15" s="122"/>
      <c r="K15" s="122"/>
      <c r="L15" s="122"/>
    </row>
    <row r="16" spans="1:21" x14ac:dyDescent="0.25">
      <c r="A16" s="121" t="s">
        <v>50</v>
      </c>
      <c r="B16" s="121"/>
      <c r="C16" s="121"/>
      <c r="D16" s="121"/>
      <c r="E16" s="121"/>
      <c r="F16" s="121"/>
      <c r="G16" s="121"/>
      <c r="H16" s="121"/>
      <c r="I16" s="121"/>
      <c r="J16" s="121"/>
      <c r="K16" s="121"/>
      <c r="L16" s="121"/>
    </row>
    <row r="17" spans="1:12" x14ac:dyDescent="0.25">
      <c r="A17" s="121"/>
      <c r="B17" s="121"/>
      <c r="C17" s="121"/>
      <c r="D17" s="121"/>
      <c r="E17" s="121"/>
      <c r="F17" s="121"/>
      <c r="G17" s="121"/>
      <c r="H17" s="121"/>
      <c r="I17" s="121"/>
      <c r="J17" s="121"/>
      <c r="K17" s="121"/>
      <c r="L17" s="121"/>
    </row>
    <row r="18" spans="1:12" x14ac:dyDescent="0.25">
      <c r="A18" s="123" t="s">
        <v>72</v>
      </c>
      <c r="B18" s="123"/>
      <c r="C18" s="123"/>
      <c r="D18" s="123"/>
      <c r="E18" s="123"/>
      <c r="F18" s="123"/>
      <c r="G18" s="123"/>
      <c r="H18" s="123"/>
      <c r="I18" s="123"/>
      <c r="J18" s="123"/>
      <c r="K18" s="123"/>
      <c r="L18" s="123"/>
    </row>
    <row r="19" spans="1:12" x14ac:dyDescent="0.25">
      <c r="A19" s="121" t="s">
        <v>51</v>
      </c>
      <c r="B19" s="121"/>
      <c r="C19" s="121"/>
      <c r="D19" s="121"/>
      <c r="E19" s="121"/>
      <c r="F19" s="121"/>
      <c r="G19" s="121"/>
      <c r="H19" s="121"/>
      <c r="I19" s="121"/>
      <c r="J19" s="121"/>
      <c r="K19" s="121"/>
      <c r="L19" s="121"/>
    </row>
    <row r="20" spans="1:12" x14ac:dyDescent="0.25">
      <c r="A20" s="121"/>
      <c r="B20" s="121"/>
      <c r="C20" s="121"/>
      <c r="D20" s="121"/>
      <c r="E20" s="121"/>
      <c r="F20" s="121"/>
      <c r="G20" s="121"/>
      <c r="H20" s="121"/>
      <c r="I20" s="121"/>
      <c r="J20" s="121"/>
      <c r="K20" s="121"/>
      <c r="L20" s="121"/>
    </row>
    <row r="21" spans="1:12" x14ac:dyDescent="0.25">
      <c r="A21" s="121"/>
      <c r="B21" s="121"/>
      <c r="C21" s="121"/>
      <c r="D21" s="121"/>
      <c r="E21" s="121"/>
      <c r="F21" s="121"/>
      <c r="G21" s="121"/>
      <c r="H21" s="121"/>
      <c r="I21" s="121"/>
      <c r="J21" s="121"/>
      <c r="K21" s="121"/>
      <c r="L21" s="121"/>
    </row>
  </sheetData>
  <mergeCells count="5">
    <mergeCell ref="A1:K1"/>
    <mergeCell ref="A15:L15"/>
    <mergeCell ref="A16:L17"/>
    <mergeCell ref="A19:L21"/>
    <mergeCell ref="A18:L18"/>
  </mergeCells>
  <phoneticPr fontId="9" type="noConversion"/>
  <hyperlinks>
    <hyperlink ref="L1" location="Index!A1" display="Index" xr:uid="{94E229BD-490F-44CF-8661-FBF64ECF009E}"/>
  </hyperlinks>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6D1A3-828A-4504-B7F8-31ECBF6311FD}">
  <sheetPr>
    <pageSetUpPr fitToPage="1"/>
  </sheetPr>
  <dimension ref="A1:M36"/>
  <sheetViews>
    <sheetView workbookViewId="0">
      <selection activeCell="C42" sqref="C42"/>
    </sheetView>
  </sheetViews>
  <sheetFormatPr defaultRowHeight="15" x14ac:dyDescent="0.25"/>
  <cols>
    <col min="1" max="1" width="27.42578125" customWidth="1"/>
  </cols>
  <sheetData>
    <row r="1" spans="1:13" x14ac:dyDescent="0.25">
      <c r="A1" s="124" t="s">
        <v>80</v>
      </c>
      <c r="B1" s="124"/>
      <c r="C1" s="124"/>
      <c r="D1" s="124"/>
      <c r="E1" s="124"/>
      <c r="F1" s="124"/>
      <c r="G1" s="124"/>
      <c r="H1" s="124"/>
      <c r="I1" s="124"/>
      <c r="J1" s="124"/>
      <c r="K1" s="124"/>
      <c r="L1" s="124"/>
      <c r="M1" s="27" t="s">
        <v>46</v>
      </c>
    </row>
    <row r="2" spans="1:13" x14ac:dyDescent="0.25">
      <c r="M2" s="87"/>
    </row>
    <row r="3" spans="1:13" x14ac:dyDescent="0.25">
      <c r="A3" s="4" t="s">
        <v>75</v>
      </c>
      <c r="B3" s="31" t="s">
        <v>9</v>
      </c>
      <c r="C3" s="31" t="s">
        <v>10</v>
      </c>
      <c r="D3" s="31" t="s">
        <v>11</v>
      </c>
      <c r="E3" s="31" t="s">
        <v>12</v>
      </c>
      <c r="F3" s="31" t="s">
        <v>13</v>
      </c>
      <c r="G3" s="31" t="s">
        <v>14</v>
      </c>
      <c r="H3" s="31" t="s">
        <v>15</v>
      </c>
      <c r="I3" s="31" t="s">
        <v>16</v>
      </c>
      <c r="J3" s="31" t="s">
        <v>17</v>
      </c>
      <c r="K3" s="31" t="s">
        <v>47</v>
      </c>
      <c r="L3" s="32" t="s">
        <v>48</v>
      </c>
    </row>
    <row r="4" spans="1:13" x14ac:dyDescent="0.25">
      <c r="A4" s="10" t="s">
        <v>20</v>
      </c>
      <c r="B4" s="33">
        <v>23</v>
      </c>
      <c r="C4" s="33">
        <v>20</v>
      </c>
      <c r="D4" s="33">
        <v>27</v>
      </c>
      <c r="E4" s="33">
        <v>15</v>
      </c>
      <c r="F4" s="33">
        <v>12</v>
      </c>
      <c r="G4" s="33">
        <v>23</v>
      </c>
      <c r="H4" s="33">
        <v>18</v>
      </c>
      <c r="I4" s="33">
        <v>15</v>
      </c>
      <c r="J4" s="33">
        <v>7</v>
      </c>
      <c r="K4" s="33">
        <v>11</v>
      </c>
      <c r="L4" s="33">
        <v>5</v>
      </c>
    </row>
    <row r="5" spans="1:13" x14ac:dyDescent="0.25">
      <c r="A5" s="10" t="s">
        <v>21</v>
      </c>
      <c r="B5" s="33">
        <v>27</v>
      </c>
      <c r="C5" s="33">
        <v>37</v>
      </c>
      <c r="D5" s="33">
        <v>32</v>
      </c>
      <c r="E5" s="33">
        <v>27</v>
      </c>
      <c r="F5" s="33">
        <v>24</v>
      </c>
      <c r="G5" s="33">
        <v>30</v>
      </c>
      <c r="H5" s="33">
        <v>35</v>
      </c>
      <c r="I5" s="33">
        <v>31</v>
      </c>
      <c r="J5" s="33">
        <v>24</v>
      </c>
      <c r="K5" s="33">
        <v>26</v>
      </c>
      <c r="L5" s="33">
        <v>6</v>
      </c>
    </row>
    <row r="6" spans="1:13" x14ac:dyDescent="0.25">
      <c r="A6" s="10" t="s">
        <v>22</v>
      </c>
      <c r="B6" s="33">
        <v>25</v>
      </c>
      <c r="C6" s="33">
        <v>23</v>
      </c>
      <c r="D6" s="33">
        <v>18</v>
      </c>
      <c r="E6" s="33">
        <v>19</v>
      </c>
      <c r="F6" s="33">
        <v>27</v>
      </c>
      <c r="G6" s="33">
        <v>17</v>
      </c>
      <c r="H6" s="33">
        <v>18</v>
      </c>
      <c r="I6" s="33">
        <v>19</v>
      </c>
      <c r="J6" s="33">
        <v>20</v>
      </c>
      <c r="K6" s="33">
        <v>10</v>
      </c>
      <c r="L6" s="33">
        <v>13</v>
      </c>
    </row>
    <row r="7" spans="1:13" x14ac:dyDescent="0.25">
      <c r="A7" s="10" t="s">
        <v>23</v>
      </c>
      <c r="B7" s="33">
        <v>21</v>
      </c>
      <c r="C7" s="33">
        <v>11</v>
      </c>
      <c r="D7" s="33">
        <v>8</v>
      </c>
      <c r="E7" s="33">
        <v>5</v>
      </c>
      <c r="F7" s="33">
        <v>14</v>
      </c>
      <c r="G7" s="33">
        <v>7</v>
      </c>
      <c r="H7" s="33">
        <v>22</v>
      </c>
      <c r="I7" s="33">
        <v>11</v>
      </c>
      <c r="J7" s="33">
        <v>11</v>
      </c>
      <c r="K7" s="33">
        <v>12</v>
      </c>
      <c r="L7" s="33">
        <v>10</v>
      </c>
    </row>
    <row r="8" spans="1:13" x14ac:dyDescent="0.25">
      <c r="A8" s="10" t="s">
        <v>24</v>
      </c>
      <c r="B8" s="33">
        <v>12</v>
      </c>
      <c r="C8" s="33">
        <v>4</v>
      </c>
      <c r="D8" s="33">
        <v>9</v>
      </c>
      <c r="E8" s="33">
        <v>4</v>
      </c>
      <c r="F8" s="33">
        <v>12</v>
      </c>
      <c r="G8" s="33">
        <v>14</v>
      </c>
      <c r="H8" s="33">
        <v>12</v>
      </c>
      <c r="I8" s="33">
        <v>8</v>
      </c>
      <c r="J8" s="33">
        <v>12</v>
      </c>
      <c r="K8" s="33">
        <v>10</v>
      </c>
      <c r="L8" s="33">
        <v>7</v>
      </c>
    </row>
    <row r="9" spans="1:13" x14ac:dyDescent="0.25">
      <c r="A9" s="10" t="s">
        <v>25</v>
      </c>
      <c r="B9" s="33">
        <v>8</v>
      </c>
      <c r="C9" s="33">
        <v>4</v>
      </c>
      <c r="D9" s="33">
        <v>5</v>
      </c>
      <c r="E9" s="33">
        <v>6</v>
      </c>
      <c r="F9" s="33">
        <v>7</v>
      </c>
      <c r="G9" s="33">
        <v>6</v>
      </c>
      <c r="H9" s="33">
        <v>13</v>
      </c>
      <c r="I9" s="33">
        <v>7</v>
      </c>
      <c r="J9" s="33">
        <v>16</v>
      </c>
      <c r="K9" s="33">
        <v>12</v>
      </c>
      <c r="L9" s="33">
        <v>4</v>
      </c>
    </row>
    <row r="10" spans="1:13" x14ac:dyDescent="0.25">
      <c r="A10" s="10" t="s">
        <v>26</v>
      </c>
      <c r="B10" s="33">
        <v>2</v>
      </c>
      <c r="C10" s="33">
        <v>3</v>
      </c>
      <c r="D10" s="33">
        <v>3</v>
      </c>
      <c r="E10" s="33">
        <v>1</v>
      </c>
      <c r="F10" s="33">
        <v>5</v>
      </c>
      <c r="G10" s="33">
        <v>5</v>
      </c>
      <c r="H10" s="33">
        <v>1</v>
      </c>
      <c r="I10" s="33">
        <v>3</v>
      </c>
      <c r="J10" s="33">
        <v>7</v>
      </c>
      <c r="K10" s="33">
        <v>1</v>
      </c>
      <c r="L10" s="33">
        <v>1</v>
      </c>
    </row>
    <row r="11" spans="1:13" x14ac:dyDescent="0.25">
      <c r="A11" s="10" t="s">
        <v>28</v>
      </c>
      <c r="B11" s="33">
        <v>7</v>
      </c>
      <c r="C11" s="33">
        <v>7</v>
      </c>
      <c r="D11" s="33">
        <v>2</v>
      </c>
      <c r="E11" s="33">
        <v>1</v>
      </c>
      <c r="F11" s="33">
        <v>10</v>
      </c>
      <c r="G11" s="33">
        <v>13</v>
      </c>
      <c r="H11" s="33">
        <v>3</v>
      </c>
      <c r="I11" s="33">
        <v>7</v>
      </c>
      <c r="J11" s="33">
        <v>6</v>
      </c>
      <c r="K11" s="33">
        <v>5</v>
      </c>
      <c r="L11" s="33">
        <v>4</v>
      </c>
    </row>
    <row r="12" spans="1:13" x14ac:dyDescent="0.25">
      <c r="A12" s="10" t="s">
        <v>27</v>
      </c>
      <c r="B12" s="33">
        <v>9</v>
      </c>
      <c r="C12" s="33">
        <v>8</v>
      </c>
      <c r="D12" s="33">
        <v>11</v>
      </c>
      <c r="E12" s="33">
        <v>4</v>
      </c>
      <c r="F12" s="33">
        <v>2</v>
      </c>
      <c r="G12" s="33">
        <v>2</v>
      </c>
      <c r="H12" s="33">
        <v>1</v>
      </c>
      <c r="I12" s="33">
        <v>4</v>
      </c>
      <c r="J12" s="33">
        <v>1</v>
      </c>
      <c r="K12" s="33">
        <v>1</v>
      </c>
      <c r="L12" s="33">
        <v>1</v>
      </c>
    </row>
    <row r="13" spans="1:13" x14ac:dyDescent="0.25">
      <c r="A13" s="34" t="s">
        <v>5</v>
      </c>
      <c r="B13" s="34">
        <v>134</v>
      </c>
      <c r="C13" s="34">
        <v>117</v>
      </c>
      <c r="D13" s="34">
        <v>115</v>
      </c>
      <c r="E13" s="34">
        <v>82</v>
      </c>
      <c r="F13" s="34">
        <v>113</v>
      </c>
      <c r="G13" s="34">
        <v>117</v>
      </c>
      <c r="H13" s="34">
        <v>123</v>
      </c>
      <c r="I13" s="34">
        <v>105</v>
      </c>
      <c r="J13" s="34">
        <v>104</v>
      </c>
      <c r="K13" s="34">
        <v>88</v>
      </c>
      <c r="L13" s="34">
        <v>51</v>
      </c>
    </row>
    <row r="14" spans="1:13" x14ac:dyDescent="0.25">
      <c r="A14" s="35"/>
      <c r="B14" s="35"/>
      <c r="C14" s="35"/>
      <c r="D14" s="35"/>
      <c r="E14" s="35"/>
      <c r="F14" s="35"/>
      <c r="G14" s="35"/>
      <c r="H14" s="35"/>
      <c r="I14" s="35"/>
      <c r="J14" s="35"/>
      <c r="K14" s="35"/>
      <c r="L14" s="35"/>
    </row>
    <row r="15" spans="1:13" x14ac:dyDescent="0.25">
      <c r="A15" s="4" t="s">
        <v>75</v>
      </c>
      <c r="B15" s="31" t="s">
        <v>9</v>
      </c>
      <c r="C15" s="31" t="s">
        <v>10</v>
      </c>
      <c r="D15" s="31" t="s">
        <v>11</v>
      </c>
      <c r="E15" s="31" t="s">
        <v>12</v>
      </c>
      <c r="F15" s="31" t="s">
        <v>13</v>
      </c>
      <c r="G15" s="31" t="s">
        <v>14</v>
      </c>
      <c r="H15" s="31" t="s">
        <v>15</v>
      </c>
      <c r="I15" s="31" t="s">
        <v>16</v>
      </c>
      <c r="J15" s="31" t="s">
        <v>17</v>
      </c>
      <c r="K15" s="31" t="s">
        <v>47</v>
      </c>
      <c r="L15" s="32" t="s">
        <v>48</v>
      </c>
    </row>
    <row r="16" spans="1:13" x14ac:dyDescent="0.25">
      <c r="A16" s="10" t="s">
        <v>20</v>
      </c>
      <c r="B16" s="36">
        <v>0.17164179104477612</v>
      </c>
      <c r="C16" s="36">
        <v>0.17094017094017094</v>
      </c>
      <c r="D16" s="36">
        <v>0.23478260869565218</v>
      </c>
      <c r="E16" s="36">
        <v>0.18292682926829268</v>
      </c>
      <c r="F16" s="36">
        <v>0.10619469026548672</v>
      </c>
      <c r="G16" s="36">
        <v>0.19658119658119658</v>
      </c>
      <c r="H16" s="36">
        <v>0.14634146341463414</v>
      </c>
      <c r="I16" s="36">
        <v>0.14285714285714285</v>
      </c>
      <c r="J16" s="36">
        <v>6.7307692307692304E-2</v>
      </c>
      <c r="K16" s="36">
        <v>0.125</v>
      </c>
      <c r="L16" s="36">
        <v>9.8039215686274508E-2</v>
      </c>
    </row>
    <row r="17" spans="1:12" x14ac:dyDescent="0.25">
      <c r="A17" s="10" t="s">
        <v>21</v>
      </c>
      <c r="B17" s="36">
        <v>0.20149253731343283</v>
      </c>
      <c r="C17" s="36">
        <v>0.31623931623931623</v>
      </c>
      <c r="D17" s="36">
        <v>0.27826086956521739</v>
      </c>
      <c r="E17" s="36">
        <v>0.32926829268292684</v>
      </c>
      <c r="F17" s="36">
        <v>0.21238938053097345</v>
      </c>
      <c r="G17" s="36">
        <v>0.25641025641025639</v>
      </c>
      <c r="H17" s="36">
        <v>0.28455284552845528</v>
      </c>
      <c r="I17" s="36">
        <v>0.29523809523809524</v>
      </c>
      <c r="J17" s="36">
        <v>0.23076923076923078</v>
      </c>
      <c r="K17" s="36">
        <v>0.29545454545454547</v>
      </c>
      <c r="L17" s="36">
        <v>0.11764705882352941</v>
      </c>
    </row>
    <row r="18" spans="1:12" x14ac:dyDescent="0.25">
      <c r="A18" s="10" t="s">
        <v>22</v>
      </c>
      <c r="B18" s="36">
        <v>0.18656716417910449</v>
      </c>
      <c r="C18" s="36">
        <v>0.19658119658119658</v>
      </c>
      <c r="D18" s="36">
        <v>0.15652173913043479</v>
      </c>
      <c r="E18" s="36">
        <v>0.23170731707317074</v>
      </c>
      <c r="F18" s="36">
        <v>0.23893805309734514</v>
      </c>
      <c r="G18" s="36">
        <v>0.14529914529914531</v>
      </c>
      <c r="H18" s="36">
        <v>0.14634146341463414</v>
      </c>
      <c r="I18" s="36">
        <v>0.18095238095238095</v>
      </c>
      <c r="J18" s="36">
        <v>0.19230769230769232</v>
      </c>
      <c r="K18" s="36">
        <v>0.11363636363636363</v>
      </c>
      <c r="L18" s="36">
        <v>0.25490196078431371</v>
      </c>
    </row>
    <row r="19" spans="1:12" x14ac:dyDescent="0.25">
      <c r="A19" s="10" t="s">
        <v>23</v>
      </c>
      <c r="B19" s="36">
        <v>0.15671641791044777</v>
      </c>
      <c r="C19" s="36">
        <v>9.4017094017094016E-2</v>
      </c>
      <c r="D19" s="36">
        <v>6.9565217391304349E-2</v>
      </c>
      <c r="E19" s="36">
        <v>6.097560975609756E-2</v>
      </c>
      <c r="F19" s="36">
        <v>0.12389380530973451</v>
      </c>
      <c r="G19" s="36">
        <v>5.9829059829059832E-2</v>
      </c>
      <c r="H19" s="36">
        <v>0.17886178861788618</v>
      </c>
      <c r="I19" s="36">
        <v>0.10476190476190476</v>
      </c>
      <c r="J19" s="36">
        <v>0.10576923076923077</v>
      </c>
      <c r="K19" s="36">
        <v>0.13636363636363635</v>
      </c>
      <c r="L19" s="36">
        <v>0.19607843137254902</v>
      </c>
    </row>
    <row r="20" spans="1:12" x14ac:dyDescent="0.25">
      <c r="A20" s="10" t="s">
        <v>24</v>
      </c>
      <c r="B20" s="36">
        <v>8.9552238805970144E-2</v>
      </c>
      <c r="C20" s="36">
        <v>3.4188034188034191E-2</v>
      </c>
      <c r="D20" s="36">
        <v>7.8260869565217397E-2</v>
      </c>
      <c r="E20" s="36">
        <v>4.878048780487805E-2</v>
      </c>
      <c r="F20" s="36">
        <v>0.10619469026548672</v>
      </c>
      <c r="G20" s="36">
        <v>0.11965811965811966</v>
      </c>
      <c r="H20" s="36">
        <v>9.7560975609756101E-2</v>
      </c>
      <c r="I20" s="36">
        <v>7.6190476190476197E-2</v>
      </c>
      <c r="J20" s="36">
        <v>0.11538461538461539</v>
      </c>
      <c r="K20" s="36">
        <v>0.11363636363636363</v>
      </c>
      <c r="L20" s="36">
        <v>0.13725490196078433</v>
      </c>
    </row>
    <row r="21" spans="1:12" x14ac:dyDescent="0.25">
      <c r="A21" s="10" t="s">
        <v>25</v>
      </c>
      <c r="B21" s="36">
        <v>5.9701492537313432E-2</v>
      </c>
      <c r="C21" s="36">
        <v>3.4188034188034191E-2</v>
      </c>
      <c r="D21" s="36">
        <v>4.3478260869565216E-2</v>
      </c>
      <c r="E21" s="36">
        <v>7.3170731707317069E-2</v>
      </c>
      <c r="F21" s="36">
        <v>6.1946902654867256E-2</v>
      </c>
      <c r="G21" s="36">
        <v>5.128205128205128E-2</v>
      </c>
      <c r="H21" s="36">
        <v>0.10569105691056911</v>
      </c>
      <c r="I21" s="36">
        <v>6.6666666666666666E-2</v>
      </c>
      <c r="J21" s="36">
        <v>0.15384615384615385</v>
      </c>
      <c r="K21" s="36">
        <v>0.13636363636363635</v>
      </c>
      <c r="L21" s="36">
        <v>7.8431372549019607E-2</v>
      </c>
    </row>
    <row r="22" spans="1:12" x14ac:dyDescent="0.25">
      <c r="A22" s="10" t="s">
        <v>26</v>
      </c>
      <c r="B22" s="36">
        <v>1.4925373134328358E-2</v>
      </c>
      <c r="C22" s="36">
        <v>2.564102564102564E-2</v>
      </c>
      <c r="D22" s="36">
        <v>2.6086956521739129E-2</v>
      </c>
      <c r="E22" s="36">
        <v>1.2195121951219513E-2</v>
      </c>
      <c r="F22" s="36">
        <v>4.4247787610619468E-2</v>
      </c>
      <c r="G22" s="36">
        <v>4.2735042735042736E-2</v>
      </c>
      <c r="H22" s="36">
        <v>8.130081300813009E-3</v>
      </c>
      <c r="I22" s="36">
        <v>2.8571428571428571E-2</v>
      </c>
      <c r="J22" s="36">
        <v>6.7307692307692304E-2</v>
      </c>
      <c r="K22" s="36">
        <v>1.1363636363636364E-2</v>
      </c>
      <c r="L22" s="36">
        <v>1.9607843137254902E-2</v>
      </c>
    </row>
    <row r="23" spans="1:12" x14ac:dyDescent="0.25">
      <c r="A23" s="10" t="s">
        <v>28</v>
      </c>
      <c r="B23" s="36">
        <v>5.2238805970149252E-2</v>
      </c>
      <c r="C23" s="36">
        <v>5.9829059829059832E-2</v>
      </c>
      <c r="D23" s="36">
        <v>1.7391304347826087E-2</v>
      </c>
      <c r="E23" s="36">
        <v>1.2195121951219513E-2</v>
      </c>
      <c r="F23" s="36">
        <v>8.8495575221238937E-2</v>
      </c>
      <c r="G23" s="36">
        <v>0.1111111111111111</v>
      </c>
      <c r="H23" s="36">
        <v>2.4390243902439025E-2</v>
      </c>
      <c r="I23" s="36">
        <v>6.6666666666666666E-2</v>
      </c>
      <c r="J23" s="36">
        <v>5.7692307692307696E-2</v>
      </c>
      <c r="K23" s="36">
        <v>5.6818181818181816E-2</v>
      </c>
      <c r="L23" s="36">
        <v>7.8431372549019607E-2</v>
      </c>
    </row>
    <row r="24" spans="1:12" x14ac:dyDescent="0.25">
      <c r="A24" s="10" t="s">
        <v>27</v>
      </c>
      <c r="B24" s="36">
        <v>6.7164179104477612E-2</v>
      </c>
      <c r="C24" s="36">
        <v>6.8376068376068383E-2</v>
      </c>
      <c r="D24" s="36">
        <v>9.5652173913043481E-2</v>
      </c>
      <c r="E24" s="36">
        <v>4.878048780487805E-2</v>
      </c>
      <c r="F24" s="36">
        <v>1.7699115044247787E-2</v>
      </c>
      <c r="G24" s="36">
        <v>1.7094017094017096E-2</v>
      </c>
      <c r="H24" s="36">
        <v>8.130081300813009E-3</v>
      </c>
      <c r="I24" s="36">
        <v>3.8095238095238099E-2</v>
      </c>
      <c r="J24" s="36">
        <v>9.6153846153846159E-3</v>
      </c>
      <c r="K24" s="36">
        <v>1.1363636363636364E-2</v>
      </c>
      <c r="L24" s="36">
        <v>1.9607843137254902E-2</v>
      </c>
    </row>
    <row r="25" spans="1:12" x14ac:dyDescent="0.25">
      <c r="A25" s="34" t="s">
        <v>5</v>
      </c>
      <c r="B25" s="37">
        <v>1</v>
      </c>
      <c r="C25" s="37">
        <v>1</v>
      </c>
      <c r="D25" s="37">
        <v>1</v>
      </c>
      <c r="E25" s="37">
        <v>1</v>
      </c>
      <c r="F25" s="37">
        <v>1</v>
      </c>
      <c r="G25" s="37">
        <v>1</v>
      </c>
      <c r="H25" s="37">
        <v>1</v>
      </c>
      <c r="I25" s="37">
        <v>1</v>
      </c>
      <c r="J25" s="37">
        <v>1</v>
      </c>
      <c r="K25" s="37">
        <v>1</v>
      </c>
      <c r="L25" s="37">
        <v>1</v>
      </c>
    </row>
    <row r="27" spans="1:12" x14ac:dyDescent="0.25">
      <c r="A27" s="38" t="s">
        <v>41</v>
      </c>
    </row>
    <row r="28" spans="1:12" ht="15" customHeight="1" x14ac:dyDescent="0.25">
      <c r="A28" s="121" t="s">
        <v>74</v>
      </c>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row r="30" spans="1:12" ht="15" customHeight="1" x14ac:dyDescent="0.25">
      <c r="A30" s="121" t="s">
        <v>50</v>
      </c>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c r="B32" s="121"/>
      <c r="C32" s="121"/>
      <c r="D32" s="121"/>
      <c r="E32" s="121"/>
      <c r="F32" s="121"/>
      <c r="G32" s="121"/>
      <c r="H32" s="121"/>
      <c r="I32" s="121"/>
      <c r="J32" s="121"/>
      <c r="K32" s="121"/>
      <c r="L32" s="121"/>
    </row>
    <row r="33" spans="1:12" x14ac:dyDescent="0.25">
      <c r="A33" s="123" t="s">
        <v>72</v>
      </c>
      <c r="B33" s="123"/>
      <c r="C33" s="123"/>
      <c r="D33" s="123"/>
      <c r="E33" s="123"/>
      <c r="F33" s="123"/>
      <c r="G33" s="123"/>
      <c r="H33" s="123"/>
      <c r="I33" s="123"/>
      <c r="J33" s="123"/>
      <c r="K33" s="123"/>
      <c r="L33" s="123"/>
    </row>
    <row r="34" spans="1:12" x14ac:dyDescent="0.25">
      <c r="A34" s="121" t="s">
        <v>51</v>
      </c>
      <c r="B34" s="121"/>
      <c r="C34" s="121"/>
      <c r="D34" s="121"/>
      <c r="E34" s="121"/>
      <c r="F34" s="121"/>
      <c r="G34" s="121"/>
      <c r="H34" s="121"/>
      <c r="I34" s="121"/>
      <c r="J34" s="121"/>
      <c r="K34" s="121"/>
      <c r="L34" s="121"/>
    </row>
    <row r="35" spans="1:12" x14ac:dyDescent="0.25">
      <c r="A35" s="121"/>
      <c r="B35" s="121"/>
      <c r="C35" s="121"/>
      <c r="D35" s="121"/>
      <c r="E35" s="121"/>
      <c r="F35" s="121"/>
      <c r="G35" s="121"/>
      <c r="H35" s="121"/>
      <c r="I35" s="121"/>
      <c r="J35" s="121"/>
      <c r="K35" s="121"/>
      <c r="L35" s="121"/>
    </row>
    <row r="36" spans="1:12" x14ac:dyDescent="0.25">
      <c r="A36" s="121"/>
      <c r="B36" s="121"/>
      <c r="C36" s="121"/>
      <c r="D36" s="121"/>
      <c r="E36" s="121"/>
      <c r="F36" s="121"/>
      <c r="G36" s="121"/>
      <c r="H36" s="121"/>
      <c r="I36" s="121"/>
      <c r="J36" s="121"/>
      <c r="K36" s="121"/>
      <c r="L36" s="121"/>
    </row>
  </sheetData>
  <mergeCells count="5">
    <mergeCell ref="A34:L36"/>
    <mergeCell ref="A28:L29"/>
    <mergeCell ref="A30:L32"/>
    <mergeCell ref="A33:L33"/>
    <mergeCell ref="A1:L1"/>
  </mergeCells>
  <hyperlinks>
    <hyperlink ref="M1" location="Index!A1" display="Index" xr:uid="{6B580E53-CF97-4190-828A-845B4995BC3C}"/>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96ED-88A2-4BB2-B0EF-AA39908E76A2}">
  <sheetPr>
    <pageSetUpPr fitToPage="1"/>
  </sheetPr>
  <dimension ref="A1:O36"/>
  <sheetViews>
    <sheetView workbookViewId="0">
      <selection activeCell="O1" sqref="O1"/>
    </sheetView>
  </sheetViews>
  <sheetFormatPr defaultRowHeight="15" x14ac:dyDescent="0.25"/>
  <cols>
    <col min="1" max="1" width="27.42578125" customWidth="1"/>
  </cols>
  <sheetData>
    <row r="1" spans="1:15" x14ac:dyDescent="0.25">
      <c r="A1" s="124" t="s">
        <v>81</v>
      </c>
      <c r="B1" s="124"/>
      <c r="C1" s="124"/>
      <c r="D1" s="124"/>
      <c r="E1" s="124"/>
      <c r="F1" s="124"/>
      <c r="G1" s="124"/>
      <c r="H1" s="124"/>
      <c r="I1" s="124"/>
      <c r="J1" s="124"/>
      <c r="K1" s="124"/>
      <c r="L1" s="124"/>
      <c r="M1" s="27" t="s">
        <v>46</v>
      </c>
      <c r="O1" s="113" t="s">
        <v>202</v>
      </c>
    </row>
    <row r="3" spans="1:15" x14ac:dyDescent="0.25">
      <c r="A3" s="4" t="s">
        <v>75</v>
      </c>
      <c r="B3" s="31" t="s">
        <v>9</v>
      </c>
      <c r="C3" s="31" t="s">
        <v>10</v>
      </c>
      <c r="D3" s="31" t="s">
        <v>11</v>
      </c>
      <c r="E3" s="31" t="s">
        <v>12</v>
      </c>
      <c r="F3" s="31" t="s">
        <v>13</v>
      </c>
      <c r="G3" s="31" t="s">
        <v>14</v>
      </c>
      <c r="H3" s="31" t="s">
        <v>15</v>
      </c>
      <c r="I3" s="31" t="s">
        <v>16</v>
      </c>
      <c r="J3" s="31" t="s">
        <v>17</v>
      </c>
      <c r="K3" s="31" t="s">
        <v>47</v>
      </c>
      <c r="L3" s="32" t="s">
        <v>48</v>
      </c>
    </row>
    <row r="4" spans="1:15" x14ac:dyDescent="0.25">
      <c r="A4" s="10" t="s">
        <v>20</v>
      </c>
      <c r="B4" s="33">
        <v>35</v>
      </c>
      <c r="C4" s="33">
        <v>31</v>
      </c>
      <c r="D4" s="33">
        <v>39</v>
      </c>
      <c r="E4" s="33">
        <v>22</v>
      </c>
      <c r="F4" s="33">
        <v>16</v>
      </c>
      <c r="G4" s="33">
        <v>31</v>
      </c>
      <c r="H4" s="33">
        <v>28</v>
      </c>
      <c r="I4" s="33">
        <v>23</v>
      </c>
      <c r="J4" s="33">
        <v>11</v>
      </c>
      <c r="K4" s="33">
        <v>13</v>
      </c>
      <c r="L4" s="33">
        <v>7</v>
      </c>
    </row>
    <row r="5" spans="1:15" x14ac:dyDescent="0.25">
      <c r="A5" s="10" t="s">
        <v>21</v>
      </c>
      <c r="B5" s="33">
        <v>25</v>
      </c>
      <c r="C5" s="33">
        <v>41</v>
      </c>
      <c r="D5" s="33">
        <v>36</v>
      </c>
      <c r="E5" s="33">
        <v>31</v>
      </c>
      <c r="F5" s="33">
        <v>40</v>
      </c>
      <c r="G5" s="33">
        <v>29</v>
      </c>
      <c r="H5" s="33">
        <v>34</v>
      </c>
      <c r="I5" s="33">
        <v>30</v>
      </c>
      <c r="J5" s="33">
        <v>29</v>
      </c>
      <c r="K5" s="33">
        <v>27</v>
      </c>
      <c r="L5" s="33">
        <v>9</v>
      </c>
    </row>
    <row r="6" spans="1:15" x14ac:dyDescent="0.25">
      <c r="A6" s="10" t="s">
        <v>22</v>
      </c>
      <c r="B6" s="33">
        <v>27</v>
      </c>
      <c r="C6" s="33">
        <v>16</v>
      </c>
      <c r="D6" s="33">
        <v>14</v>
      </c>
      <c r="E6" s="33">
        <v>14</v>
      </c>
      <c r="F6" s="33">
        <v>22</v>
      </c>
      <c r="G6" s="33">
        <v>13</v>
      </c>
      <c r="H6" s="33">
        <v>23</v>
      </c>
      <c r="I6" s="33">
        <v>18</v>
      </c>
      <c r="J6" s="33">
        <v>18</v>
      </c>
      <c r="K6" s="33">
        <v>9</v>
      </c>
      <c r="L6" s="33">
        <v>15</v>
      </c>
    </row>
    <row r="7" spans="1:15" x14ac:dyDescent="0.25">
      <c r="A7" s="10" t="s">
        <v>23</v>
      </c>
      <c r="B7" s="33">
        <v>23</v>
      </c>
      <c r="C7" s="33">
        <v>7</v>
      </c>
      <c r="D7" s="33">
        <v>4</v>
      </c>
      <c r="E7" s="33">
        <v>4</v>
      </c>
      <c r="F7" s="33">
        <v>5</v>
      </c>
      <c r="G7" s="33">
        <v>8</v>
      </c>
      <c r="H7" s="33">
        <v>26</v>
      </c>
      <c r="I7" s="33">
        <v>12</v>
      </c>
      <c r="J7" s="33">
        <v>10</v>
      </c>
      <c r="K7" s="33">
        <v>17</v>
      </c>
      <c r="L7" s="33">
        <v>10</v>
      </c>
    </row>
    <row r="8" spans="1:15" x14ac:dyDescent="0.25">
      <c r="A8" s="10" t="s">
        <v>24</v>
      </c>
      <c r="B8" s="33">
        <v>6</v>
      </c>
      <c r="C8" s="33">
        <v>6</v>
      </c>
      <c r="D8" s="33">
        <v>5</v>
      </c>
      <c r="E8" s="33">
        <v>3</v>
      </c>
      <c r="F8" s="33">
        <v>13</v>
      </c>
      <c r="G8" s="33">
        <v>13</v>
      </c>
      <c r="H8" s="33">
        <v>6</v>
      </c>
      <c r="I8" s="33">
        <v>5</v>
      </c>
      <c r="J8" s="33">
        <v>12</v>
      </c>
      <c r="K8" s="33">
        <v>10</v>
      </c>
      <c r="L8" s="33">
        <v>4</v>
      </c>
    </row>
    <row r="9" spans="1:15" x14ac:dyDescent="0.25">
      <c r="A9" s="10" t="s">
        <v>25</v>
      </c>
      <c r="B9" s="33">
        <v>3</v>
      </c>
      <c r="C9" s="33">
        <v>5</v>
      </c>
      <c r="D9" s="33">
        <v>4</v>
      </c>
      <c r="E9" s="33">
        <v>2</v>
      </c>
      <c r="F9" s="33">
        <v>9</v>
      </c>
      <c r="G9" s="33">
        <v>7</v>
      </c>
      <c r="H9" s="33">
        <v>5</v>
      </c>
      <c r="I9" s="33">
        <v>7</v>
      </c>
      <c r="J9" s="33">
        <v>14</v>
      </c>
      <c r="K9" s="33">
        <v>8</v>
      </c>
      <c r="L9" s="33">
        <v>4</v>
      </c>
    </row>
    <row r="10" spans="1:15" x14ac:dyDescent="0.25">
      <c r="A10" s="10" t="s">
        <v>26</v>
      </c>
      <c r="B10" s="33">
        <v>5</v>
      </c>
      <c r="C10" s="33">
        <v>2</v>
      </c>
      <c r="D10" s="33">
        <v>1</v>
      </c>
      <c r="E10" s="33">
        <v>2</v>
      </c>
      <c r="F10" s="33">
        <v>2</v>
      </c>
      <c r="G10" s="33">
        <v>6</v>
      </c>
      <c r="H10" s="33">
        <v>0</v>
      </c>
      <c r="I10" s="33">
        <v>1</v>
      </c>
      <c r="J10" s="33">
        <v>5</v>
      </c>
      <c r="K10" s="33">
        <v>2</v>
      </c>
      <c r="L10" s="33">
        <v>1</v>
      </c>
    </row>
    <row r="11" spans="1:15" x14ac:dyDescent="0.25">
      <c r="A11" s="10" t="s">
        <v>28</v>
      </c>
      <c r="B11" s="33">
        <v>1</v>
      </c>
      <c r="C11" s="33">
        <v>1</v>
      </c>
      <c r="D11" s="33">
        <v>1</v>
      </c>
      <c r="E11" s="33">
        <v>0</v>
      </c>
      <c r="F11" s="33">
        <v>4</v>
      </c>
      <c r="G11" s="33">
        <v>8</v>
      </c>
      <c r="H11" s="33">
        <v>0</v>
      </c>
      <c r="I11" s="33">
        <v>5</v>
      </c>
      <c r="J11" s="33">
        <v>4</v>
      </c>
      <c r="K11" s="33">
        <v>1</v>
      </c>
      <c r="L11" s="33">
        <v>0</v>
      </c>
    </row>
    <row r="12" spans="1:15" x14ac:dyDescent="0.25">
      <c r="A12" s="10" t="s">
        <v>27</v>
      </c>
      <c r="B12" s="33">
        <v>9</v>
      </c>
      <c r="C12" s="33">
        <v>8</v>
      </c>
      <c r="D12" s="33">
        <v>11</v>
      </c>
      <c r="E12" s="33">
        <v>4</v>
      </c>
      <c r="F12" s="33">
        <v>2</v>
      </c>
      <c r="G12" s="33">
        <v>2</v>
      </c>
      <c r="H12" s="33">
        <v>1</v>
      </c>
      <c r="I12" s="33">
        <v>4</v>
      </c>
      <c r="J12" s="33">
        <v>1</v>
      </c>
      <c r="K12" s="33">
        <v>1</v>
      </c>
      <c r="L12" s="33">
        <v>1</v>
      </c>
    </row>
    <row r="13" spans="1:15" x14ac:dyDescent="0.25">
      <c r="A13" s="34" t="s">
        <v>5</v>
      </c>
      <c r="B13" s="34">
        <v>134</v>
      </c>
      <c r="C13" s="34">
        <v>117</v>
      </c>
      <c r="D13" s="34">
        <v>115</v>
      </c>
      <c r="E13" s="34">
        <v>82</v>
      </c>
      <c r="F13" s="34">
        <v>113</v>
      </c>
      <c r="G13" s="34">
        <v>117</v>
      </c>
      <c r="H13" s="34">
        <v>123</v>
      </c>
      <c r="I13" s="34">
        <v>105</v>
      </c>
      <c r="J13" s="34">
        <v>104</v>
      </c>
      <c r="K13" s="34">
        <v>88</v>
      </c>
      <c r="L13" s="34">
        <v>51</v>
      </c>
    </row>
    <row r="14" spans="1:15" x14ac:dyDescent="0.25">
      <c r="A14" s="35"/>
      <c r="B14" s="35"/>
      <c r="C14" s="35"/>
      <c r="D14" s="35"/>
      <c r="E14" s="35"/>
      <c r="F14" s="35"/>
      <c r="G14" s="35"/>
      <c r="H14" s="35"/>
      <c r="I14" s="35"/>
      <c r="J14" s="35"/>
      <c r="K14" s="35"/>
      <c r="L14" s="35"/>
    </row>
    <row r="15" spans="1:15" x14ac:dyDescent="0.25">
      <c r="A15" s="4" t="s">
        <v>75</v>
      </c>
      <c r="B15" s="31" t="s">
        <v>9</v>
      </c>
      <c r="C15" s="31" t="s">
        <v>10</v>
      </c>
      <c r="D15" s="31" t="s">
        <v>11</v>
      </c>
      <c r="E15" s="31" t="s">
        <v>12</v>
      </c>
      <c r="F15" s="31" t="s">
        <v>13</v>
      </c>
      <c r="G15" s="31" t="s">
        <v>14</v>
      </c>
      <c r="H15" s="31" t="s">
        <v>15</v>
      </c>
      <c r="I15" s="31" t="s">
        <v>16</v>
      </c>
      <c r="J15" s="31" t="s">
        <v>17</v>
      </c>
      <c r="K15" s="31" t="s">
        <v>47</v>
      </c>
      <c r="L15" s="32" t="s">
        <v>48</v>
      </c>
    </row>
    <row r="16" spans="1:15" x14ac:dyDescent="0.25">
      <c r="A16" s="10" t="s">
        <v>20</v>
      </c>
      <c r="B16" s="36">
        <v>0.26119402985074625</v>
      </c>
      <c r="C16" s="36">
        <v>0.26495726495726496</v>
      </c>
      <c r="D16" s="36">
        <v>0.33913043478260868</v>
      </c>
      <c r="E16" s="36">
        <v>0.26829268292682928</v>
      </c>
      <c r="F16" s="36">
        <v>0.1415929203539823</v>
      </c>
      <c r="G16" s="36">
        <v>0.26495726495726496</v>
      </c>
      <c r="H16" s="36">
        <v>0.22764227642276422</v>
      </c>
      <c r="I16" s="36">
        <v>0.21904761904761905</v>
      </c>
      <c r="J16" s="36">
        <v>0.10576923076923077</v>
      </c>
      <c r="K16" s="36">
        <v>0.14772727272727273</v>
      </c>
      <c r="L16" s="36">
        <v>0.13725490196078433</v>
      </c>
    </row>
    <row r="17" spans="1:12" x14ac:dyDescent="0.25">
      <c r="A17" s="10" t="s">
        <v>21</v>
      </c>
      <c r="B17" s="36">
        <v>0.18656716417910449</v>
      </c>
      <c r="C17" s="36">
        <v>0.3504273504273504</v>
      </c>
      <c r="D17" s="36">
        <v>0.31304347826086959</v>
      </c>
      <c r="E17" s="36">
        <v>0.37804878048780488</v>
      </c>
      <c r="F17" s="36">
        <v>0.35398230088495575</v>
      </c>
      <c r="G17" s="36">
        <v>0.24786324786324787</v>
      </c>
      <c r="H17" s="36">
        <v>0.27642276422764228</v>
      </c>
      <c r="I17" s="36">
        <v>0.2857142857142857</v>
      </c>
      <c r="J17" s="36">
        <v>0.27884615384615385</v>
      </c>
      <c r="K17" s="36">
        <v>0.30681818181818182</v>
      </c>
      <c r="L17" s="36">
        <v>0.17647058823529413</v>
      </c>
    </row>
    <row r="18" spans="1:12" x14ac:dyDescent="0.25">
      <c r="A18" s="10" t="s">
        <v>22</v>
      </c>
      <c r="B18" s="36">
        <v>0.20149253731343283</v>
      </c>
      <c r="C18" s="36">
        <v>0.13675213675213677</v>
      </c>
      <c r="D18" s="36">
        <v>0.12173913043478261</v>
      </c>
      <c r="E18" s="36">
        <v>0.17073170731707318</v>
      </c>
      <c r="F18" s="36">
        <v>0.19469026548672566</v>
      </c>
      <c r="G18" s="36">
        <v>0.1111111111111111</v>
      </c>
      <c r="H18" s="36">
        <v>0.18699186991869918</v>
      </c>
      <c r="I18" s="36">
        <v>0.17142857142857143</v>
      </c>
      <c r="J18" s="36">
        <v>0.17307692307692307</v>
      </c>
      <c r="K18" s="36">
        <v>0.10227272727272728</v>
      </c>
      <c r="L18" s="36">
        <v>0.29411764705882354</v>
      </c>
    </row>
    <row r="19" spans="1:12" x14ac:dyDescent="0.25">
      <c r="A19" s="10" t="s">
        <v>23</v>
      </c>
      <c r="B19" s="36">
        <v>0.17164179104477612</v>
      </c>
      <c r="C19" s="36">
        <v>5.9829059829059832E-2</v>
      </c>
      <c r="D19" s="36">
        <v>3.4782608695652174E-2</v>
      </c>
      <c r="E19" s="36">
        <v>4.878048780487805E-2</v>
      </c>
      <c r="F19" s="36">
        <v>4.4247787610619468E-2</v>
      </c>
      <c r="G19" s="36">
        <v>6.8376068376068383E-2</v>
      </c>
      <c r="H19" s="36">
        <v>0.21138211382113822</v>
      </c>
      <c r="I19" s="36">
        <v>0.11428571428571428</v>
      </c>
      <c r="J19" s="36">
        <v>9.6153846153846159E-2</v>
      </c>
      <c r="K19" s="36">
        <v>0.19318181818181818</v>
      </c>
      <c r="L19" s="36">
        <v>0.19607843137254902</v>
      </c>
    </row>
    <row r="20" spans="1:12" x14ac:dyDescent="0.25">
      <c r="A20" s="10" t="s">
        <v>24</v>
      </c>
      <c r="B20" s="36">
        <v>4.4776119402985072E-2</v>
      </c>
      <c r="C20" s="36">
        <v>5.128205128205128E-2</v>
      </c>
      <c r="D20" s="36">
        <v>4.3478260869565216E-2</v>
      </c>
      <c r="E20" s="36">
        <v>3.6585365853658534E-2</v>
      </c>
      <c r="F20" s="36">
        <v>0.11504424778761062</v>
      </c>
      <c r="G20" s="36">
        <v>0.1111111111111111</v>
      </c>
      <c r="H20" s="36">
        <v>4.878048780487805E-2</v>
      </c>
      <c r="I20" s="36">
        <v>4.7619047619047616E-2</v>
      </c>
      <c r="J20" s="36">
        <v>0.11538461538461539</v>
      </c>
      <c r="K20" s="36">
        <v>0.11363636363636363</v>
      </c>
      <c r="L20" s="36">
        <v>7.8431372549019607E-2</v>
      </c>
    </row>
    <row r="21" spans="1:12" x14ac:dyDescent="0.25">
      <c r="A21" s="10" t="s">
        <v>25</v>
      </c>
      <c r="B21" s="36">
        <v>2.2388059701492536E-2</v>
      </c>
      <c r="C21" s="36">
        <v>4.2735042735042736E-2</v>
      </c>
      <c r="D21" s="36">
        <v>3.4782608695652174E-2</v>
      </c>
      <c r="E21" s="36">
        <v>2.4390243902439025E-2</v>
      </c>
      <c r="F21" s="36">
        <v>7.9646017699115043E-2</v>
      </c>
      <c r="G21" s="36">
        <v>5.9829059829059832E-2</v>
      </c>
      <c r="H21" s="36">
        <v>4.065040650406504E-2</v>
      </c>
      <c r="I21" s="36">
        <v>6.6666666666666666E-2</v>
      </c>
      <c r="J21" s="36">
        <v>0.13461538461538461</v>
      </c>
      <c r="K21" s="36">
        <v>9.0909090909090912E-2</v>
      </c>
      <c r="L21" s="36">
        <v>7.8431372549019607E-2</v>
      </c>
    </row>
    <row r="22" spans="1:12" x14ac:dyDescent="0.25">
      <c r="A22" s="10" t="s">
        <v>26</v>
      </c>
      <c r="B22" s="36">
        <v>3.7313432835820892E-2</v>
      </c>
      <c r="C22" s="36">
        <v>1.7094017094017096E-2</v>
      </c>
      <c r="D22" s="36">
        <v>8.6956521739130436E-3</v>
      </c>
      <c r="E22" s="36">
        <v>2.4390243902439025E-2</v>
      </c>
      <c r="F22" s="36">
        <v>1.7699115044247787E-2</v>
      </c>
      <c r="G22" s="36">
        <v>5.128205128205128E-2</v>
      </c>
      <c r="H22" s="36">
        <v>0</v>
      </c>
      <c r="I22" s="36">
        <v>9.5238095238095247E-3</v>
      </c>
      <c r="J22" s="36">
        <v>4.807692307692308E-2</v>
      </c>
      <c r="K22" s="36">
        <v>2.2727272727272728E-2</v>
      </c>
      <c r="L22" s="36">
        <v>1.9607843137254902E-2</v>
      </c>
    </row>
    <row r="23" spans="1:12" x14ac:dyDescent="0.25">
      <c r="A23" s="10" t="s">
        <v>28</v>
      </c>
      <c r="B23" s="36">
        <v>7.462686567164179E-3</v>
      </c>
      <c r="C23" s="36">
        <v>8.5470085470085479E-3</v>
      </c>
      <c r="D23" s="36">
        <v>8.6956521739130436E-3</v>
      </c>
      <c r="E23" s="36">
        <v>0</v>
      </c>
      <c r="F23" s="36">
        <v>3.5398230088495575E-2</v>
      </c>
      <c r="G23" s="36">
        <v>6.8376068376068383E-2</v>
      </c>
      <c r="H23" s="36">
        <v>0</v>
      </c>
      <c r="I23" s="36">
        <v>4.7619047619047616E-2</v>
      </c>
      <c r="J23" s="36">
        <v>3.8461538461538464E-2</v>
      </c>
      <c r="K23" s="36">
        <v>1.1363636363636364E-2</v>
      </c>
      <c r="L23" s="36">
        <v>0</v>
      </c>
    </row>
    <row r="24" spans="1:12" x14ac:dyDescent="0.25">
      <c r="A24" s="10" t="s">
        <v>27</v>
      </c>
      <c r="B24" s="36">
        <v>6.7164179104477612E-2</v>
      </c>
      <c r="C24" s="36">
        <v>6.8376068376068383E-2</v>
      </c>
      <c r="D24" s="36">
        <v>9.5652173913043481E-2</v>
      </c>
      <c r="E24" s="36">
        <v>4.878048780487805E-2</v>
      </c>
      <c r="F24" s="36">
        <v>1.7699115044247787E-2</v>
      </c>
      <c r="G24" s="36">
        <v>1.7094017094017096E-2</v>
      </c>
      <c r="H24" s="36">
        <v>8.130081300813009E-3</v>
      </c>
      <c r="I24" s="36">
        <v>3.8095238095238099E-2</v>
      </c>
      <c r="J24" s="36">
        <v>9.6153846153846159E-3</v>
      </c>
      <c r="K24" s="36">
        <v>1.1363636363636364E-2</v>
      </c>
      <c r="L24" s="36">
        <v>1.9607843137254902E-2</v>
      </c>
    </row>
    <row r="25" spans="1:12" x14ac:dyDescent="0.25">
      <c r="A25" s="34" t="s">
        <v>5</v>
      </c>
      <c r="B25" s="37">
        <v>1</v>
      </c>
      <c r="C25" s="37">
        <v>1</v>
      </c>
      <c r="D25" s="37">
        <v>1</v>
      </c>
      <c r="E25" s="37">
        <v>1</v>
      </c>
      <c r="F25" s="37">
        <v>1</v>
      </c>
      <c r="G25" s="37">
        <v>1</v>
      </c>
      <c r="H25" s="37">
        <v>1</v>
      </c>
      <c r="I25" s="37">
        <v>1</v>
      </c>
      <c r="J25" s="37">
        <v>1</v>
      </c>
      <c r="K25" s="37">
        <v>1</v>
      </c>
      <c r="L25" s="37">
        <v>1</v>
      </c>
    </row>
    <row r="27" spans="1:12" x14ac:dyDescent="0.25">
      <c r="A27" s="38" t="s">
        <v>41</v>
      </c>
    </row>
    <row r="28" spans="1:12" ht="15" customHeight="1" x14ac:dyDescent="0.25">
      <c r="A28" s="121" t="s">
        <v>74</v>
      </c>
      <c r="B28" s="121"/>
      <c r="C28" s="121"/>
      <c r="D28" s="121"/>
      <c r="E28" s="121"/>
      <c r="F28" s="121"/>
      <c r="G28" s="121"/>
      <c r="H28" s="121"/>
      <c r="I28" s="121"/>
      <c r="J28" s="121"/>
      <c r="K28" s="121"/>
      <c r="L28" s="121"/>
    </row>
    <row r="29" spans="1:12" x14ac:dyDescent="0.25">
      <c r="A29" s="121"/>
      <c r="B29" s="121"/>
      <c r="C29" s="121"/>
      <c r="D29" s="121"/>
      <c r="E29" s="121"/>
      <c r="F29" s="121"/>
      <c r="G29" s="121"/>
      <c r="H29" s="121"/>
      <c r="I29" s="121"/>
      <c r="J29" s="121"/>
      <c r="K29" s="121"/>
      <c r="L29" s="121"/>
    </row>
    <row r="30" spans="1:12" ht="15" customHeight="1" x14ac:dyDescent="0.25">
      <c r="A30" s="121" t="s">
        <v>50</v>
      </c>
      <c r="B30" s="121"/>
      <c r="C30" s="121"/>
      <c r="D30" s="121"/>
      <c r="E30" s="121"/>
      <c r="F30" s="121"/>
      <c r="G30" s="121"/>
      <c r="H30" s="121"/>
      <c r="I30" s="121"/>
      <c r="J30" s="121"/>
      <c r="K30" s="121"/>
      <c r="L30" s="121"/>
    </row>
    <row r="31" spans="1:12" x14ac:dyDescent="0.25">
      <c r="A31" s="121"/>
      <c r="B31" s="121"/>
      <c r="C31" s="121"/>
      <c r="D31" s="121"/>
      <c r="E31" s="121"/>
      <c r="F31" s="121"/>
      <c r="G31" s="121"/>
      <c r="H31" s="121"/>
      <c r="I31" s="121"/>
      <c r="J31" s="121"/>
      <c r="K31" s="121"/>
      <c r="L31" s="121"/>
    </row>
    <row r="32" spans="1:12" x14ac:dyDescent="0.25">
      <c r="A32" s="121"/>
      <c r="B32" s="121"/>
      <c r="C32" s="121"/>
      <c r="D32" s="121"/>
      <c r="E32" s="121"/>
      <c r="F32" s="121"/>
      <c r="G32" s="121"/>
      <c r="H32" s="121"/>
      <c r="I32" s="121"/>
      <c r="J32" s="121"/>
      <c r="K32" s="121"/>
      <c r="L32" s="121"/>
    </row>
    <row r="33" spans="1:12" x14ac:dyDescent="0.25">
      <c r="A33" s="125" t="s">
        <v>164</v>
      </c>
      <c r="B33" s="125"/>
      <c r="C33" s="125"/>
      <c r="D33" s="125"/>
      <c r="E33" s="125"/>
      <c r="F33" s="125"/>
      <c r="G33" s="125"/>
      <c r="H33" s="125"/>
      <c r="I33" s="125"/>
      <c r="J33" s="125"/>
      <c r="K33" s="125"/>
      <c r="L33" s="125"/>
    </row>
    <row r="34" spans="1:12" x14ac:dyDescent="0.25">
      <c r="A34" s="121" t="s">
        <v>51</v>
      </c>
      <c r="B34" s="121"/>
      <c r="C34" s="121"/>
      <c r="D34" s="121"/>
      <c r="E34" s="121"/>
      <c r="F34" s="121"/>
      <c r="G34" s="121"/>
      <c r="H34" s="121"/>
      <c r="I34" s="121"/>
      <c r="J34" s="121"/>
      <c r="K34" s="121"/>
      <c r="L34" s="121"/>
    </row>
    <row r="35" spans="1:12" x14ac:dyDescent="0.25">
      <c r="A35" s="121"/>
      <c r="B35" s="121"/>
      <c r="C35" s="121"/>
      <c r="D35" s="121"/>
      <c r="E35" s="121"/>
      <c r="F35" s="121"/>
      <c r="G35" s="121"/>
      <c r="H35" s="121"/>
      <c r="I35" s="121"/>
      <c r="J35" s="121"/>
      <c r="K35" s="121"/>
      <c r="L35" s="121"/>
    </row>
    <row r="36" spans="1:12" x14ac:dyDescent="0.25">
      <c r="A36" s="121"/>
      <c r="B36" s="121"/>
      <c r="C36" s="121"/>
      <c r="D36" s="121"/>
      <c r="E36" s="121"/>
      <c r="F36" s="121"/>
      <c r="G36" s="121"/>
      <c r="H36" s="121"/>
      <c r="I36" s="121"/>
      <c r="J36" s="121"/>
      <c r="K36" s="121"/>
      <c r="L36" s="121"/>
    </row>
  </sheetData>
  <mergeCells count="5">
    <mergeCell ref="A28:L29"/>
    <mergeCell ref="A30:L32"/>
    <mergeCell ref="A33:L33"/>
    <mergeCell ref="A34:L36"/>
    <mergeCell ref="A1:L1"/>
  </mergeCells>
  <hyperlinks>
    <hyperlink ref="M1" location="Index!A1" display="Index" xr:uid="{7F84A636-ECE5-49E8-92B3-6A1F63556083}"/>
  </hyperlinks>
  <pageMargins left="0.70866141732283472" right="0.70866141732283472" top="0.74803149606299213" bottom="0.74803149606299213" header="0.31496062992125984" footer="0.31496062992125984"/>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45B3-6631-45BC-A133-E8FE48AE8DE5}">
  <sheetPr>
    <pageSetUpPr fitToPage="1"/>
  </sheetPr>
  <dimension ref="A1:U13"/>
  <sheetViews>
    <sheetView workbookViewId="0">
      <selection sqref="A1:L1"/>
    </sheetView>
  </sheetViews>
  <sheetFormatPr defaultRowHeight="15" x14ac:dyDescent="0.25"/>
  <cols>
    <col min="1" max="1" width="17" customWidth="1"/>
  </cols>
  <sheetData>
    <row r="1" spans="1:21" s="1" customFormat="1" ht="15" customHeight="1" x14ac:dyDescent="0.25">
      <c r="A1" s="118" t="s">
        <v>44</v>
      </c>
      <c r="B1" s="118"/>
      <c r="C1" s="118"/>
      <c r="D1" s="118"/>
      <c r="E1" s="118"/>
      <c r="F1" s="118"/>
      <c r="G1" s="118"/>
      <c r="H1" s="118"/>
      <c r="I1" s="118"/>
      <c r="J1" s="118"/>
      <c r="K1" s="118"/>
      <c r="L1" s="118"/>
      <c r="M1" s="27" t="s">
        <v>46</v>
      </c>
    </row>
    <row r="3" spans="1:21" x14ac:dyDescent="0.25">
      <c r="A3" s="11" t="s">
        <v>4</v>
      </c>
      <c r="B3" s="12">
        <v>2010</v>
      </c>
      <c r="C3" s="12">
        <v>2011</v>
      </c>
      <c r="D3" s="12">
        <v>2012</v>
      </c>
      <c r="E3" s="12">
        <v>2013</v>
      </c>
      <c r="F3" s="12">
        <v>2014</v>
      </c>
      <c r="G3" s="12">
        <v>2015</v>
      </c>
      <c r="H3" s="12">
        <v>2016</v>
      </c>
      <c r="I3" s="12">
        <v>2017</v>
      </c>
      <c r="J3" s="12">
        <v>2018</v>
      </c>
      <c r="K3" s="12">
        <v>2019</v>
      </c>
      <c r="L3" s="26" t="s">
        <v>38</v>
      </c>
    </row>
    <row r="4" spans="1:21" s="14" customFormat="1" ht="19.5" customHeight="1" x14ac:dyDescent="0.25">
      <c r="A4" s="13" t="s">
        <v>6</v>
      </c>
      <c r="B4" s="15">
        <v>199</v>
      </c>
      <c r="C4" s="15">
        <v>202</v>
      </c>
      <c r="D4" s="15">
        <v>196</v>
      </c>
      <c r="E4" s="15">
        <v>171</v>
      </c>
      <c r="F4" s="15">
        <v>155</v>
      </c>
      <c r="G4" s="15">
        <v>191</v>
      </c>
      <c r="H4" s="15">
        <v>189</v>
      </c>
      <c r="I4" s="15">
        <v>112</v>
      </c>
      <c r="J4" s="15">
        <v>94</v>
      </c>
      <c r="K4" s="15">
        <v>113</v>
      </c>
      <c r="L4" s="3">
        <v>82</v>
      </c>
    </row>
    <row r="5" spans="1:21" x14ac:dyDescent="0.25">
      <c r="B5" s="44"/>
      <c r="C5" s="44"/>
      <c r="D5" s="44"/>
      <c r="E5" s="44"/>
      <c r="F5" s="44"/>
      <c r="G5" s="44"/>
      <c r="H5" s="44"/>
      <c r="I5" s="44"/>
      <c r="J5" s="44"/>
      <c r="K5" s="44"/>
      <c r="L5" s="44"/>
      <c r="M5" s="44"/>
      <c r="N5" s="44"/>
      <c r="O5" s="44"/>
      <c r="P5" s="44"/>
      <c r="Q5" s="44"/>
      <c r="R5" s="44"/>
      <c r="S5" s="44"/>
      <c r="T5" s="44"/>
      <c r="U5" s="44"/>
    </row>
    <row r="6" spans="1:21" x14ac:dyDescent="0.25">
      <c r="A6" s="16" t="s">
        <v>41</v>
      </c>
      <c r="B6" s="44"/>
      <c r="C6" s="44"/>
      <c r="D6" s="44"/>
      <c r="E6" s="44"/>
      <c r="F6" s="44"/>
      <c r="G6" s="44"/>
      <c r="H6" s="44"/>
      <c r="I6" s="44"/>
      <c r="J6" s="44"/>
      <c r="K6" s="44"/>
      <c r="L6" s="44"/>
      <c r="M6" s="44"/>
      <c r="N6" s="44"/>
      <c r="O6" s="44"/>
      <c r="P6" s="44"/>
      <c r="Q6" s="44"/>
      <c r="R6" s="44"/>
      <c r="S6" s="44"/>
      <c r="T6" s="44"/>
      <c r="U6" s="44"/>
    </row>
    <row r="7" spans="1:21" ht="15" customHeight="1" x14ac:dyDescent="0.25">
      <c r="A7" s="116" t="s">
        <v>68</v>
      </c>
      <c r="B7" s="116"/>
      <c r="C7" s="116"/>
      <c r="D7" s="116"/>
      <c r="E7" s="116"/>
      <c r="F7" s="116"/>
      <c r="G7" s="116"/>
      <c r="H7" s="116"/>
      <c r="I7" s="116"/>
      <c r="J7" s="116"/>
      <c r="K7" s="116"/>
      <c r="L7" s="116"/>
      <c r="T7" s="44"/>
    </row>
    <row r="8" spans="1:21" x14ac:dyDescent="0.25">
      <c r="A8" s="116"/>
      <c r="B8" s="116"/>
      <c r="C8" s="116"/>
      <c r="D8" s="116"/>
      <c r="E8" s="116"/>
      <c r="F8" s="116"/>
      <c r="G8" s="116"/>
      <c r="H8" s="116"/>
      <c r="I8" s="116"/>
      <c r="J8" s="116"/>
      <c r="K8" s="116"/>
      <c r="L8" s="116"/>
    </row>
    <row r="9" spans="1:21" x14ac:dyDescent="0.25">
      <c r="A9" s="116"/>
      <c r="B9" s="116"/>
      <c r="C9" s="116"/>
      <c r="D9" s="116"/>
      <c r="E9" s="116"/>
      <c r="F9" s="116"/>
      <c r="G9" s="116"/>
      <c r="H9" s="116"/>
      <c r="I9" s="116"/>
      <c r="J9" s="116"/>
      <c r="K9" s="116"/>
      <c r="L9" s="116"/>
    </row>
    <row r="10" spans="1:21" x14ac:dyDescent="0.25">
      <c r="A10" s="117" t="s">
        <v>40</v>
      </c>
      <c r="B10" s="117"/>
      <c r="C10" s="117"/>
      <c r="D10" s="117"/>
      <c r="E10" s="117"/>
      <c r="F10" s="117"/>
      <c r="G10" s="117"/>
      <c r="H10" s="117"/>
      <c r="I10" s="117"/>
      <c r="J10" s="117"/>
      <c r="K10" s="117"/>
      <c r="L10" s="117"/>
    </row>
    <row r="11" spans="1:21" ht="15" customHeight="1" x14ac:dyDescent="0.25">
      <c r="A11" s="117"/>
      <c r="B11" s="117"/>
      <c r="C11" s="117"/>
      <c r="D11" s="117"/>
      <c r="E11" s="117"/>
      <c r="F11" s="117"/>
      <c r="G11" s="117"/>
      <c r="H11" s="117"/>
      <c r="I11" s="117"/>
      <c r="J11" s="117"/>
      <c r="K11" s="117"/>
      <c r="L11" s="117"/>
    </row>
    <row r="12" spans="1:21" x14ac:dyDescent="0.25">
      <c r="A12" s="117"/>
      <c r="B12" s="117"/>
      <c r="C12" s="117"/>
      <c r="D12" s="117"/>
      <c r="E12" s="117"/>
      <c r="F12" s="117"/>
      <c r="G12" s="117"/>
      <c r="H12" s="117"/>
      <c r="I12" s="117"/>
      <c r="J12" s="117"/>
      <c r="K12" s="117"/>
      <c r="L12" s="117"/>
    </row>
    <row r="13" spans="1:21" x14ac:dyDescent="0.25">
      <c r="A13" s="117"/>
      <c r="B13" s="117"/>
      <c r="C13" s="117"/>
      <c r="D13" s="117"/>
      <c r="E13" s="117"/>
      <c r="F13" s="117"/>
      <c r="G13" s="117"/>
      <c r="H13" s="117"/>
      <c r="I13" s="117"/>
      <c r="J13" s="117"/>
      <c r="K13" s="117"/>
      <c r="L13" s="117"/>
    </row>
  </sheetData>
  <mergeCells count="3">
    <mergeCell ref="A7:L9"/>
    <mergeCell ref="A10:L13"/>
    <mergeCell ref="A1:L1"/>
  </mergeCells>
  <hyperlinks>
    <hyperlink ref="M1" location="Index!A1" display="Index" xr:uid="{2E62E777-98C0-45B1-B20F-9C7C8D1207E7}"/>
  </hyperlinks>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6DF52-FB8F-4659-B763-234C1238960D}">
  <sheetPr>
    <pageSetUpPr fitToPage="1"/>
  </sheetPr>
  <dimension ref="A1:M31"/>
  <sheetViews>
    <sheetView workbookViewId="0">
      <selection sqref="A1:L1"/>
    </sheetView>
  </sheetViews>
  <sheetFormatPr defaultColWidth="9.140625" defaultRowHeight="15" x14ac:dyDescent="0.25"/>
  <cols>
    <col min="1" max="1" width="31.85546875" style="2" customWidth="1"/>
    <col min="2" max="16384" width="9.140625" style="2"/>
  </cols>
  <sheetData>
    <row r="1" spans="1:13" x14ac:dyDescent="0.25">
      <c r="A1" s="115" t="s">
        <v>83</v>
      </c>
      <c r="B1" s="115"/>
      <c r="C1" s="115"/>
      <c r="D1" s="115"/>
      <c r="E1" s="115"/>
      <c r="F1" s="115"/>
      <c r="G1" s="115"/>
      <c r="H1" s="115"/>
      <c r="I1" s="115"/>
      <c r="J1" s="115"/>
      <c r="K1" s="115"/>
      <c r="L1" s="115"/>
      <c r="M1" s="27" t="s">
        <v>46</v>
      </c>
    </row>
    <row r="3" spans="1:13" x14ac:dyDescent="0.25">
      <c r="A3" s="17" t="s">
        <v>8</v>
      </c>
      <c r="B3" s="18" t="s">
        <v>9</v>
      </c>
      <c r="C3" s="18" t="s">
        <v>10</v>
      </c>
      <c r="D3" s="18" t="s">
        <v>11</v>
      </c>
      <c r="E3" s="18" t="s">
        <v>12</v>
      </c>
      <c r="F3" s="18" t="s">
        <v>13</v>
      </c>
      <c r="G3" s="18" t="s">
        <v>14</v>
      </c>
      <c r="H3" s="18" t="s">
        <v>15</v>
      </c>
      <c r="I3" s="18" t="s">
        <v>16</v>
      </c>
      <c r="J3" s="18" t="s">
        <v>17</v>
      </c>
      <c r="K3" s="18">
        <v>2019</v>
      </c>
      <c r="L3" s="19" t="s">
        <v>38</v>
      </c>
    </row>
    <row r="4" spans="1:13" x14ac:dyDescent="0.25">
      <c r="A4" s="20" t="s">
        <v>18</v>
      </c>
      <c r="B4" s="21">
        <v>1</v>
      </c>
      <c r="C4" s="21">
        <v>1</v>
      </c>
      <c r="D4" s="21">
        <v>1</v>
      </c>
      <c r="E4" s="21">
        <v>1</v>
      </c>
      <c r="F4" s="21">
        <v>1</v>
      </c>
      <c r="G4" s="21">
        <v>0</v>
      </c>
      <c r="H4" s="21">
        <v>7</v>
      </c>
      <c r="I4" s="21">
        <v>3</v>
      </c>
      <c r="J4" s="21">
        <v>0</v>
      </c>
      <c r="K4" s="21">
        <v>0</v>
      </c>
      <c r="L4" s="21">
        <v>0</v>
      </c>
    </row>
    <row r="5" spans="1:13" x14ac:dyDescent="0.25">
      <c r="A5" s="20" t="s">
        <v>0</v>
      </c>
      <c r="B5" s="21">
        <v>0</v>
      </c>
      <c r="C5" s="21">
        <v>1</v>
      </c>
      <c r="D5" s="21">
        <v>0</v>
      </c>
      <c r="E5" s="21">
        <v>0</v>
      </c>
      <c r="F5" s="21">
        <v>0</v>
      </c>
      <c r="G5" s="21">
        <v>0</v>
      </c>
      <c r="H5" s="21">
        <v>0</v>
      </c>
      <c r="I5" s="21">
        <v>0</v>
      </c>
      <c r="J5" s="21">
        <v>0</v>
      </c>
      <c r="K5" s="21">
        <v>0</v>
      </c>
      <c r="L5" s="21">
        <v>0</v>
      </c>
    </row>
    <row r="6" spans="1:13" x14ac:dyDescent="0.25">
      <c r="A6" s="20" t="s">
        <v>1</v>
      </c>
      <c r="B6" s="21">
        <v>11</v>
      </c>
      <c r="C6" s="21">
        <v>11</v>
      </c>
      <c r="D6" s="21">
        <v>19</v>
      </c>
      <c r="E6" s="21">
        <v>7</v>
      </c>
      <c r="F6" s="21">
        <v>6</v>
      </c>
      <c r="G6" s="21">
        <v>7</v>
      </c>
      <c r="H6" s="21">
        <v>2</v>
      </c>
      <c r="I6" s="21">
        <v>3</v>
      </c>
      <c r="J6" s="21">
        <v>3</v>
      </c>
      <c r="K6" s="21">
        <v>4</v>
      </c>
      <c r="L6" s="21">
        <v>2</v>
      </c>
    </row>
    <row r="7" spans="1:13" x14ac:dyDescent="0.25">
      <c r="A7" s="20" t="s">
        <v>2</v>
      </c>
      <c r="B7" s="21">
        <v>20</v>
      </c>
      <c r="C7" s="21">
        <v>21</v>
      </c>
      <c r="D7" s="21">
        <v>32</v>
      </c>
      <c r="E7" s="21">
        <v>15</v>
      </c>
      <c r="F7" s="21">
        <v>26</v>
      </c>
      <c r="G7" s="21">
        <v>22</v>
      </c>
      <c r="H7" s="21">
        <v>27</v>
      </c>
      <c r="I7" s="21">
        <v>12</v>
      </c>
      <c r="J7" s="21">
        <v>5</v>
      </c>
      <c r="K7" s="21">
        <v>4</v>
      </c>
      <c r="L7" s="21">
        <v>5</v>
      </c>
    </row>
    <row r="8" spans="1:13" x14ac:dyDescent="0.25">
      <c r="A8" s="20" t="s">
        <v>3</v>
      </c>
      <c r="B8" s="21">
        <v>159</v>
      </c>
      <c r="C8" s="21">
        <v>158</v>
      </c>
      <c r="D8" s="21">
        <v>137</v>
      </c>
      <c r="E8" s="21">
        <v>144</v>
      </c>
      <c r="F8" s="21">
        <v>120</v>
      </c>
      <c r="G8" s="21">
        <v>149</v>
      </c>
      <c r="H8" s="21">
        <v>141</v>
      </c>
      <c r="I8" s="21">
        <v>89</v>
      </c>
      <c r="J8" s="21">
        <v>76</v>
      </c>
      <c r="K8" s="21">
        <v>97</v>
      </c>
      <c r="L8" s="21">
        <v>70</v>
      </c>
    </row>
    <row r="9" spans="1:13" x14ac:dyDescent="0.25">
      <c r="A9" s="22" t="s">
        <v>43</v>
      </c>
      <c r="B9" s="21">
        <v>8</v>
      </c>
      <c r="C9" s="21">
        <v>10</v>
      </c>
      <c r="D9" s="21">
        <v>7</v>
      </c>
      <c r="E9" s="21">
        <v>4</v>
      </c>
      <c r="F9" s="21">
        <v>2</v>
      </c>
      <c r="G9" s="21">
        <v>13</v>
      </c>
      <c r="H9" s="21">
        <v>12</v>
      </c>
      <c r="I9" s="21">
        <v>5</v>
      </c>
      <c r="J9" s="21">
        <v>10</v>
      </c>
      <c r="K9" s="21">
        <v>8</v>
      </c>
      <c r="L9" s="21">
        <v>5</v>
      </c>
    </row>
    <row r="10" spans="1:13" x14ac:dyDescent="0.25">
      <c r="A10" s="17" t="s">
        <v>5</v>
      </c>
      <c r="B10" s="17">
        <v>199</v>
      </c>
      <c r="C10" s="17">
        <v>202</v>
      </c>
      <c r="D10" s="17">
        <v>196</v>
      </c>
      <c r="E10" s="17">
        <v>171</v>
      </c>
      <c r="F10" s="17">
        <v>155</v>
      </c>
      <c r="G10" s="17">
        <v>191</v>
      </c>
      <c r="H10" s="17">
        <v>189</v>
      </c>
      <c r="I10" s="17">
        <v>112</v>
      </c>
      <c r="J10" s="17">
        <v>94</v>
      </c>
      <c r="K10" s="17">
        <v>113</v>
      </c>
      <c r="L10" s="17">
        <v>82</v>
      </c>
    </row>
    <row r="12" spans="1:13" x14ac:dyDescent="0.25">
      <c r="L12" s="23"/>
    </row>
    <row r="13" spans="1:13" x14ac:dyDescent="0.25">
      <c r="A13" s="17" t="s">
        <v>8</v>
      </c>
      <c r="B13" s="18" t="s">
        <v>9</v>
      </c>
      <c r="C13" s="18" t="s">
        <v>10</v>
      </c>
      <c r="D13" s="18" t="s">
        <v>11</v>
      </c>
      <c r="E13" s="18" t="s">
        <v>12</v>
      </c>
      <c r="F13" s="18" t="s">
        <v>13</v>
      </c>
      <c r="G13" s="18" t="s">
        <v>14</v>
      </c>
      <c r="H13" s="18" t="s">
        <v>15</v>
      </c>
      <c r="I13" s="18" t="s">
        <v>16</v>
      </c>
      <c r="J13" s="18" t="s">
        <v>17</v>
      </c>
      <c r="K13" s="18">
        <v>2019</v>
      </c>
      <c r="L13" s="19" t="s">
        <v>38</v>
      </c>
    </row>
    <row r="14" spans="1:13" x14ac:dyDescent="0.25">
      <c r="A14" s="20" t="s">
        <v>18</v>
      </c>
      <c r="B14" s="24">
        <v>5.0251256281407001E-3</v>
      </c>
      <c r="C14" s="55" t="s">
        <v>82</v>
      </c>
      <c r="D14" s="24">
        <v>5.1020408163265302E-3</v>
      </c>
      <c r="E14" s="24">
        <v>5.8479532163742687E-3</v>
      </c>
      <c r="F14" s="24">
        <v>6.4516129032258064E-3</v>
      </c>
      <c r="G14" s="24">
        <v>0</v>
      </c>
      <c r="H14" s="24">
        <v>3.7037037037037035E-2</v>
      </c>
      <c r="I14" s="24">
        <v>2.6785714285714284E-2</v>
      </c>
      <c r="J14" s="24">
        <v>0</v>
      </c>
      <c r="K14" s="24">
        <v>0</v>
      </c>
      <c r="L14" s="24">
        <v>0</v>
      </c>
    </row>
    <row r="15" spans="1:13" x14ac:dyDescent="0.25">
      <c r="A15" s="20" t="s">
        <v>0</v>
      </c>
      <c r="B15" s="24">
        <v>0</v>
      </c>
      <c r="C15" s="55" t="s">
        <v>82</v>
      </c>
      <c r="D15" s="24">
        <v>0</v>
      </c>
      <c r="E15" s="24">
        <v>0</v>
      </c>
      <c r="F15" s="24">
        <v>0</v>
      </c>
      <c r="G15" s="24">
        <v>0</v>
      </c>
      <c r="H15" s="24">
        <v>0</v>
      </c>
      <c r="I15" s="24">
        <v>0</v>
      </c>
      <c r="J15" s="24">
        <v>0</v>
      </c>
      <c r="K15" s="24">
        <v>0</v>
      </c>
      <c r="L15" s="24">
        <v>0</v>
      </c>
    </row>
    <row r="16" spans="1:13" x14ac:dyDescent="0.25">
      <c r="A16" s="20" t="s">
        <v>1</v>
      </c>
      <c r="B16" s="24">
        <v>5.5276381909547742E-2</v>
      </c>
      <c r="C16" s="24">
        <v>5.4455445544554455E-2</v>
      </c>
      <c r="D16" s="24">
        <v>9.6938775510204078E-2</v>
      </c>
      <c r="E16" s="24">
        <v>4.0935672514619881E-2</v>
      </c>
      <c r="F16" s="24">
        <v>3.870967741935484E-2</v>
      </c>
      <c r="G16" s="24">
        <v>3.6649214659685861E-2</v>
      </c>
      <c r="H16" s="24">
        <v>1.0582010582010581E-2</v>
      </c>
      <c r="I16" s="24">
        <v>2.6785714285714284E-2</v>
      </c>
      <c r="J16" s="24">
        <v>3.1914893617021274E-2</v>
      </c>
      <c r="K16" s="24">
        <v>3.5398230088495575E-2</v>
      </c>
      <c r="L16" s="24">
        <v>2.4390243902439025E-2</v>
      </c>
    </row>
    <row r="17" spans="1:12" x14ac:dyDescent="0.25">
      <c r="A17" s="20" t="s">
        <v>2</v>
      </c>
      <c r="B17" s="24">
        <v>0.10050251256281408</v>
      </c>
      <c r="C17" s="24">
        <v>0.10396039603960396</v>
      </c>
      <c r="D17" s="24">
        <v>0.16326530612244897</v>
      </c>
      <c r="E17" s="24">
        <v>8.771929824561403E-2</v>
      </c>
      <c r="F17" s="24">
        <v>0.16774193548387098</v>
      </c>
      <c r="G17" s="24">
        <v>0.11518324607329843</v>
      </c>
      <c r="H17" s="24">
        <v>0.14285714285714285</v>
      </c>
      <c r="I17" s="24">
        <v>0.10714285714285714</v>
      </c>
      <c r="J17" s="24">
        <v>5.3191489361702128E-2</v>
      </c>
      <c r="K17" s="24">
        <v>3.5398230088495575E-2</v>
      </c>
      <c r="L17" s="24">
        <v>6.097560975609756E-2</v>
      </c>
    </row>
    <row r="18" spans="1:12" x14ac:dyDescent="0.25">
      <c r="A18" s="20" t="s">
        <v>3</v>
      </c>
      <c r="B18" s="24">
        <v>0.79899497487437188</v>
      </c>
      <c r="C18" s="24">
        <v>0.78217821782178221</v>
      </c>
      <c r="D18" s="24">
        <v>0.69897959183673475</v>
      </c>
      <c r="E18" s="24">
        <v>0.84210526315789469</v>
      </c>
      <c r="F18" s="24">
        <v>0.77419354838709675</v>
      </c>
      <c r="G18" s="24">
        <v>0.78010471204188481</v>
      </c>
      <c r="H18" s="24">
        <v>0.74603174603174605</v>
      </c>
      <c r="I18" s="24">
        <v>0.7946428571428571</v>
      </c>
      <c r="J18" s="24">
        <v>0.80851063829787229</v>
      </c>
      <c r="K18" s="24">
        <v>0.8584070796460177</v>
      </c>
      <c r="L18" s="24">
        <v>0.85365853658536583</v>
      </c>
    </row>
    <row r="19" spans="1:12" x14ac:dyDescent="0.25">
      <c r="A19" s="22" t="s">
        <v>43</v>
      </c>
      <c r="B19" s="24">
        <v>4.0201005025125629E-2</v>
      </c>
      <c r="C19" s="24">
        <v>4.9504950495049507E-2</v>
      </c>
      <c r="D19" s="24">
        <v>3.5714285714285712E-2</v>
      </c>
      <c r="E19" s="24">
        <v>2.3391812865497075E-2</v>
      </c>
      <c r="F19" s="24">
        <v>1.2903225806451613E-2</v>
      </c>
      <c r="G19" s="24">
        <v>6.8062827225130892E-2</v>
      </c>
      <c r="H19" s="24">
        <v>6.3492063492063489E-2</v>
      </c>
      <c r="I19" s="24">
        <v>4.4642857142857144E-2</v>
      </c>
      <c r="J19" s="24">
        <v>0.10638297872340426</v>
      </c>
      <c r="K19" s="24">
        <v>7.0796460176991149E-2</v>
      </c>
      <c r="L19" s="24">
        <v>6.097560975609756E-2</v>
      </c>
    </row>
    <row r="20" spans="1:12" x14ac:dyDescent="0.25">
      <c r="A20" s="17" t="s">
        <v>5</v>
      </c>
      <c r="B20" s="25">
        <v>1</v>
      </c>
      <c r="C20" s="25">
        <v>1</v>
      </c>
      <c r="D20" s="25">
        <v>1</v>
      </c>
      <c r="E20" s="25">
        <v>1</v>
      </c>
      <c r="F20" s="25">
        <v>1</v>
      </c>
      <c r="G20" s="25">
        <v>1</v>
      </c>
      <c r="H20" s="25">
        <v>1</v>
      </c>
      <c r="I20" s="25">
        <v>1</v>
      </c>
      <c r="J20" s="25">
        <v>1</v>
      </c>
      <c r="K20" s="25">
        <v>1</v>
      </c>
      <c r="L20" s="25">
        <v>1</v>
      </c>
    </row>
    <row r="22" spans="1:12" x14ac:dyDescent="0.25">
      <c r="A22" s="16" t="s">
        <v>41</v>
      </c>
      <c r="B22"/>
      <c r="C22"/>
      <c r="D22"/>
      <c r="E22"/>
      <c r="F22"/>
      <c r="G22"/>
      <c r="H22"/>
      <c r="I22"/>
      <c r="J22"/>
      <c r="K22"/>
      <c r="L22"/>
    </row>
    <row r="23" spans="1:12" ht="15" customHeight="1" x14ac:dyDescent="0.25">
      <c r="A23" s="116" t="s">
        <v>68</v>
      </c>
      <c r="B23" s="116"/>
      <c r="C23" s="116"/>
      <c r="D23" s="116"/>
      <c r="E23" s="116"/>
      <c r="F23" s="116"/>
      <c r="G23" s="116"/>
      <c r="H23" s="116"/>
      <c r="I23" s="116"/>
      <c r="J23" s="116"/>
      <c r="K23" s="116"/>
      <c r="L23" s="116"/>
    </row>
    <row r="24" spans="1:12" x14ac:dyDescent="0.25">
      <c r="A24" s="116"/>
      <c r="B24" s="116"/>
      <c r="C24" s="116"/>
      <c r="D24" s="116"/>
      <c r="E24" s="116"/>
      <c r="F24" s="116"/>
      <c r="G24" s="116"/>
      <c r="H24" s="116"/>
      <c r="I24" s="116"/>
      <c r="J24" s="116"/>
      <c r="K24" s="116"/>
      <c r="L24" s="116"/>
    </row>
    <row r="25" spans="1:12" x14ac:dyDescent="0.25">
      <c r="A25" s="116"/>
      <c r="B25" s="116"/>
      <c r="C25" s="116"/>
      <c r="D25" s="116"/>
      <c r="E25" s="116"/>
      <c r="F25" s="116"/>
      <c r="G25" s="116"/>
      <c r="H25" s="116"/>
      <c r="I25" s="116"/>
      <c r="J25" s="116"/>
      <c r="K25" s="116"/>
      <c r="L25" s="116"/>
    </row>
    <row r="26" spans="1:12" x14ac:dyDescent="0.25">
      <c r="A26" s="117" t="s">
        <v>40</v>
      </c>
      <c r="B26" s="117"/>
      <c r="C26" s="117"/>
      <c r="D26" s="117"/>
      <c r="E26" s="117"/>
      <c r="F26" s="117"/>
      <c r="G26" s="117"/>
      <c r="H26" s="117"/>
      <c r="I26" s="117"/>
      <c r="J26" s="117"/>
      <c r="K26" s="117"/>
      <c r="L26" s="117"/>
    </row>
    <row r="27" spans="1:12" x14ac:dyDescent="0.25">
      <c r="A27" s="117"/>
      <c r="B27" s="117"/>
      <c r="C27" s="117"/>
      <c r="D27" s="117"/>
      <c r="E27" s="117"/>
      <c r="F27" s="117"/>
      <c r="G27" s="117"/>
      <c r="H27" s="117"/>
      <c r="I27" s="117"/>
      <c r="J27" s="117"/>
      <c r="K27" s="117"/>
      <c r="L27" s="117"/>
    </row>
    <row r="28" spans="1:12" x14ac:dyDescent="0.25">
      <c r="A28" s="117"/>
      <c r="B28" s="117"/>
      <c r="C28" s="117"/>
      <c r="D28" s="117"/>
      <c r="E28" s="117"/>
      <c r="F28" s="117"/>
      <c r="G28" s="117"/>
      <c r="H28" s="117"/>
      <c r="I28" s="117"/>
      <c r="J28" s="117"/>
      <c r="K28" s="117"/>
      <c r="L28" s="117"/>
    </row>
    <row r="29" spans="1:12" ht="15" customHeight="1" x14ac:dyDescent="0.25">
      <c r="A29" s="119" t="s">
        <v>42</v>
      </c>
      <c r="B29" s="119"/>
      <c r="C29" s="119"/>
      <c r="D29" s="119"/>
      <c r="E29" s="119"/>
      <c r="F29" s="119"/>
      <c r="G29" s="119"/>
      <c r="H29" s="119"/>
      <c r="I29" s="119"/>
      <c r="J29" s="119"/>
      <c r="K29" s="119"/>
      <c r="L29" s="119"/>
    </row>
    <row r="30" spans="1:12" x14ac:dyDescent="0.25">
      <c r="A30" s="119"/>
      <c r="B30" s="119"/>
      <c r="C30" s="119"/>
      <c r="D30" s="119"/>
      <c r="E30" s="119"/>
      <c r="F30" s="119"/>
      <c r="G30" s="119"/>
      <c r="H30" s="119"/>
      <c r="I30" s="119"/>
      <c r="J30" s="119"/>
      <c r="K30" s="119"/>
      <c r="L30" s="119"/>
    </row>
    <row r="31" spans="1:12" x14ac:dyDescent="0.25">
      <c r="A31" s="119"/>
      <c r="B31" s="119"/>
      <c r="C31" s="119"/>
      <c r="D31" s="119"/>
      <c r="E31" s="119"/>
      <c r="F31" s="119"/>
      <c r="G31" s="119"/>
      <c r="H31" s="119"/>
      <c r="I31" s="119"/>
      <c r="J31" s="119"/>
      <c r="K31" s="119"/>
      <c r="L31" s="119"/>
    </row>
  </sheetData>
  <mergeCells count="4">
    <mergeCell ref="A23:L25"/>
    <mergeCell ref="A26:L28"/>
    <mergeCell ref="A29:L31"/>
    <mergeCell ref="A1:L1"/>
  </mergeCells>
  <hyperlinks>
    <hyperlink ref="M1" location="Index!A1" display="Index" xr:uid="{B1BBC2B8-756B-46ED-A824-A1A30AA80222}"/>
  </hyperlinks>
  <pageMargins left="0.70866141732283472" right="0.70866141732283472" top="0.74803149606299213" bottom="0.74803149606299213" header="0.31496062992125984" footer="0.31496062992125984"/>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E6DC-44BC-402B-8407-A608A3A7A046}">
  <sheetPr>
    <pageSetUpPr fitToPage="1"/>
  </sheetPr>
  <dimension ref="A1:L22"/>
  <sheetViews>
    <sheetView workbookViewId="0">
      <selection sqref="A1:K1"/>
    </sheetView>
  </sheetViews>
  <sheetFormatPr defaultRowHeight="15" x14ac:dyDescent="0.25"/>
  <cols>
    <col min="1" max="1" width="46.5703125" bestFit="1" customWidth="1"/>
    <col min="2" max="3" width="9.140625" customWidth="1"/>
  </cols>
  <sheetData>
    <row r="1" spans="1:12" x14ac:dyDescent="0.25">
      <c r="A1" s="120" t="s">
        <v>91</v>
      </c>
      <c r="B1" s="120"/>
      <c r="C1" s="120"/>
      <c r="D1" s="120"/>
      <c r="E1" s="120"/>
      <c r="F1" s="120"/>
      <c r="G1" s="120"/>
      <c r="H1" s="120"/>
      <c r="I1" s="120"/>
      <c r="J1" s="120"/>
      <c r="K1" s="120"/>
      <c r="L1" s="27" t="s">
        <v>46</v>
      </c>
    </row>
    <row r="3" spans="1:12" x14ac:dyDescent="0.25">
      <c r="A3" s="47" t="s">
        <v>79</v>
      </c>
    </row>
    <row r="4" spans="1:12" x14ac:dyDescent="0.25">
      <c r="A4" s="4" t="s">
        <v>52</v>
      </c>
      <c r="B4" s="5" t="s">
        <v>9</v>
      </c>
      <c r="C4" s="5" t="s">
        <v>10</v>
      </c>
      <c r="D4" s="5" t="s">
        <v>11</v>
      </c>
      <c r="E4" s="5" t="s">
        <v>12</v>
      </c>
      <c r="F4" s="5" t="s">
        <v>13</v>
      </c>
      <c r="G4" s="5" t="s">
        <v>14</v>
      </c>
      <c r="H4" s="5" t="s">
        <v>15</v>
      </c>
      <c r="I4" s="5" t="s">
        <v>16</v>
      </c>
      <c r="J4" s="5" t="s">
        <v>17</v>
      </c>
      <c r="K4" s="5" t="s">
        <v>47</v>
      </c>
      <c r="L4" s="28" t="s">
        <v>48</v>
      </c>
    </row>
    <row r="5" spans="1:12" x14ac:dyDescent="0.25">
      <c r="A5" s="48" t="s">
        <v>36</v>
      </c>
      <c r="B5" s="49">
        <v>4.28</v>
      </c>
      <c r="C5" s="49">
        <v>4.7</v>
      </c>
      <c r="D5" s="50">
        <v>3.63</v>
      </c>
      <c r="E5" s="50">
        <v>4.25</v>
      </c>
      <c r="F5" s="50">
        <v>4.57</v>
      </c>
      <c r="G5" s="50">
        <v>4.62</v>
      </c>
      <c r="H5" s="50">
        <v>4.47</v>
      </c>
      <c r="I5" s="50">
        <v>5.0599999999999996</v>
      </c>
      <c r="J5" s="50">
        <v>5.03</v>
      </c>
      <c r="K5" s="50">
        <v>6.59</v>
      </c>
      <c r="L5" s="50">
        <v>4.6900000000000004</v>
      </c>
    </row>
    <row r="6" spans="1:12" x14ac:dyDescent="0.25">
      <c r="A6" s="51" t="s">
        <v>37</v>
      </c>
      <c r="B6" s="52">
        <v>3.33</v>
      </c>
      <c r="C6" s="53">
        <v>4</v>
      </c>
      <c r="D6" s="54">
        <v>3.06</v>
      </c>
      <c r="E6" s="54">
        <v>3.38</v>
      </c>
      <c r="F6" s="54">
        <v>3.75</v>
      </c>
      <c r="G6" s="54">
        <v>3.33</v>
      </c>
      <c r="H6" s="54">
        <v>3.75</v>
      </c>
      <c r="I6" s="54">
        <v>4</v>
      </c>
      <c r="J6" s="54">
        <v>4</v>
      </c>
      <c r="K6" s="54">
        <v>5</v>
      </c>
      <c r="L6" s="54">
        <v>3.54</v>
      </c>
    </row>
    <row r="9" spans="1:12" x14ac:dyDescent="0.25">
      <c r="A9" s="30" t="s">
        <v>78</v>
      </c>
    </row>
    <row r="10" spans="1:12" x14ac:dyDescent="0.25">
      <c r="A10" s="4" t="s">
        <v>52</v>
      </c>
      <c r="B10" s="5" t="s">
        <v>9</v>
      </c>
      <c r="C10" s="5" t="s">
        <v>10</v>
      </c>
      <c r="D10" s="5" t="s">
        <v>11</v>
      </c>
      <c r="E10" s="5" t="s">
        <v>12</v>
      </c>
      <c r="F10" s="5" t="s">
        <v>13</v>
      </c>
      <c r="G10" s="5" t="s">
        <v>14</v>
      </c>
      <c r="H10" s="5" t="s">
        <v>15</v>
      </c>
      <c r="I10" s="5" t="s">
        <v>16</v>
      </c>
      <c r="J10" s="5" t="s">
        <v>17</v>
      </c>
      <c r="K10" s="5" t="s">
        <v>47</v>
      </c>
      <c r="L10" s="28" t="s">
        <v>48</v>
      </c>
    </row>
    <row r="11" spans="1:12" x14ac:dyDescent="0.25">
      <c r="A11" s="48" t="s">
        <v>36</v>
      </c>
      <c r="B11" s="49">
        <v>3.29</v>
      </c>
      <c r="C11" s="49">
        <v>3.72</v>
      </c>
      <c r="D11" s="50">
        <v>2.77</v>
      </c>
      <c r="E11" s="50">
        <v>3.22</v>
      </c>
      <c r="F11" s="50">
        <v>3.55</v>
      </c>
      <c r="G11" s="50">
        <v>3.9</v>
      </c>
      <c r="H11" s="50">
        <v>3.6</v>
      </c>
      <c r="I11" s="50">
        <v>4.2</v>
      </c>
      <c r="J11" s="50">
        <v>4.0999999999999996</v>
      </c>
      <c r="K11" s="50">
        <v>5.23</v>
      </c>
      <c r="L11" s="50">
        <v>3.59</v>
      </c>
    </row>
    <row r="12" spans="1:12" x14ac:dyDescent="0.25">
      <c r="A12" s="51" t="s">
        <v>37</v>
      </c>
      <c r="B12" s="52">
        <v>2.67</v>
      </c>
      <c r="C12" s="53">
        <v>3</v>
      </c>
      <c r="D12" s="54">
        <v>2.5</v>
      </c>
      <c r="E12" s="54">
        <v>2.75</v>
      </c>
      <c r="F12" s="54">
        <v>2.67</v>
      </c>
      <c r="G12" s="54">
        <v>2.67</v>
      </c>
      <c r="H12" s="54">
        <v>3</v>
      </c>
      <c r="I12" s="54">
        <v>3</v>
      </c>
      <c r="J12" s="54">
        <v>3</v>
      </c>
      <c r="K12" s="54">
        <v>4</v>
      </c>
      <c r="L12" s="54">
        <v>3</v>
      </c>
    </row>
    <row r="14" spans="1:12" x14ac:dyDescent="0.25">
      <c r="A14" s="6" t="s">
        <v>41</v>
      </c>
      <c r="B14" s="29"/>
      <c r="C14" s="29"/>
      <c r="D14" s="29"/>
      <c r="E14" s="29"/>
      <c r="F14" s="29"/>
      <c r="G14" s="29"/>
      <c r="H14" s="29"/>
      <c r="I14" s="29"/>
      <c r="J14" s="29"/>
      <c r="K14" s="29"/>
      <c r="L14" s="29"/>
    </row>
    <row r="15" spans="1:12" x14ac:dyDescent="0.25">
      <c r="A15" s="121" t="s">
        <v>49</v>
      </c>
      <c r="B15" s="122"/>
      <c r="C15" s="122"/>
      <c r="D15" s="122"/>
      <c r="E15" s="122"/>
      <c r="F15" s="122"/>
      <c r="G15" s="122"/>
      <c r="H15" s="122"/>
      <c r="I15" s="122"/>
      <c r="J15" s="122"/>
      <c r="K15" s="122"/>
      <c r="L15" s="122"/>
    </row>
    <row r="16" spans="1:12" ht="15" customHeight="1" x14ac:dyDescent="0.25">
      <c r="A16" s="121" t="s">
        <v>69</v>
      </c>
      <c r="B16" s="121"/>
      <c r="C16" s="121"/>
      <c r="D16" s="121"/>
      <c r="E16" s="121"/>
      <c r="F16" s="121"/>
      <c r="G16" s="121"/>
      <c r="H16" s="121"/>
      <c r="I16" s="121"/>
      <c r="J16" s="121"/>
      <c r="K16" s="121"/>
      <c r="L16" s="121"/>
    </row>
    <row r="17" spans="1:12" x14ac:dyDescent="0.25">
      <c r="A17" s="121"/>
      <c r="B17" s="121"/>
      <c r="C17" s="121"/>
      <c r="D17" s="121"/>
      <c r="E17" s="121"/>
      <c r="F17" s="121"/>
      <c r="G17" s="121"/>
      <c r="H17" s="121"/>
      <c r="I17" s="121"/>
      <c r="J17" s="121"/>
      <c r="K17" s="121"/>
      <c r="L17" s="121"/>
    </row>
    <row r="18" spans="1:12" x14ac:dyDescent="0.25">
      <c r="A18" s="121"/>
      <c r="B18" s="121"/>
      <c r="C18" s="121"/>
      <c r="D18" s="121"/>
      <c r="E18" s="121"/>
      <c r="F18" s="121"/>
      <c r="G18" s="121"/>
      <c r="H18" s="121"/>
      <c r="I18" s="121"/>
      <c r="J18" s="121"/>
      <c r="K18" s="121"/>
      <c r="L18" s="121"/>
    </row>
    <row r="19" spans="1:12" x14ac:dyDescent="0.25">
      <c r="A19" s="123" t="s">
        <v>72</v>
      </c>
      <c r="B19" s="123"/>
      <c r="C19" s="123"/>
      <c r="D19" s="123"/>
      <c r="E19" s="123"/>
      <c r="F19" s="123"/>
      <c r="G19" s="123"/>
      <c r="H19" s="123"/>
      <c r="I19" s="123"/>
      <c r="J19" s="123"/>
      <c r="K19" s="123"/>
      <c r="L19" s="123"/>
    </row>
    <row r="20" spans="1:12" x14ac:dyDescent="0.25">
      <c r="A20" s="121" t="s">
        <v>51</v>
      </c>
      <c r="B20" s="121"/>
      <c r="C20" s="121"/>
      <c r="D20" s="121"/>
      <c r="E20" s="121"/>
      <c r="F20" s="121"/>
      <c r="G20" s="121"/>
      <c r="H20" s="121"/>
      <c r="I20" s="121"/>
      <c r="J20" s="121"/>
      <c r="K20" s="121"/>
      <c r="L20" s="121"/>
    </row>
    <row r="21" spans="1:12" x14ac:dyDescent="0.25">
      <c r="A21" s="121"/>
      <c r="B21" s="121"/>
      <c r="C21" s="121"/>
      <c r="D21" s="121"/>
      <c r="E21" s="121"/>
      <c r="F21" s="121"/>
      <c r="G21" s="121"/>
      <c r="H21" s="121"/>
      <c r="I21" s="121"/>
      <c r="J21" s="121"/>
      <c r="K21" s="121"/>
      <c r="L21" s="121"/>
    </row>
    <row r="22" spans="1:12" x14ac:dyDescent="0.25">
      <c r="A22" s="121"/>
      <c r="B22" s="121"/>
      <c r="C22" s="121"/>
      <c r="D22" s="121"/>
      <c r="E22" s="121"/>
      <c r="F22" s="121"/>
      <c r="G22" s="121"/>
      <c r="H22" s="121"/>
      <c r="I22" s="121"/>
      <c r="J22" s="121"/>
      <c r="K22" s="121"/>
      <c r="L22" s="121"/>
    </row>
  </sheetData>
  <mergeCells count="5">
    <mergeCell ref="A16:L18"/>
    <mergeCell ref="A1:K1"/>
    <mergeCell ref="A15:L15"/>
    <mergeCell ref="A19:L19"/>
    <mergeCell ref="A20:L22"/>
  </mergeCells>
  <hyperlinks>
    <hyperlink ref="L1" location="Index!A1" display="Index" xr:uid="{FDFEF10F-DDE9-4CC3-A441-D4ABCD821223}"/>
  </hyperlinks>
  <pageMargins left="0.70866141732283472" right="0.70866141732283472" top="0.74803149606299213" bottom="0.74803149606299213" header="0.31496062992125984" footer="0.31496062992125984"/>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vt:i4>
      </vt:variant>
    </vt:vector>
  </HeadingPairs>
  <TitlesOfParts>
    <vt:vector size="37" baseType="lpstr">
      <vt:lpstr>Index</vt:lpstr>
      <vt:lpstr>1_1</vt:lpstr>
      <vt:lpstr>1_2</vt:lpstr>
      <vt:lpstr>1_3</vt:lpstr>
      <vt:lpstr>1_4a</vt:lpstr>
      <vt:lpstr>1_4b</vt:lpstr>
      <vt:lpstr>2_1</vt:lpstr>
      <vt:lpstr>2_2</vt:lpstr>
      <vt:lpstr>2_3</vt:lpstr>
      <vt:lpstr>2_4a</vt:lpstr>
      <vt:lpstr>2_4b</vt:lpstr>
      <vt:lpstr>3_1</vt:lpstr>
      <vt:lpstr>3_2</vt:lpstr>
      <vt:lpstr>3_3</vt:lpstr>
      <vt:lpstr>3_4a</vt:lpstr>
      <vt:lpstr>3_4b</vt:lpstr>
      <vt:lpstr>4_1</vt:lpstr>
      <vt:lpstr>4_2</vt:lpstr>
      <vt:lpstr>4_3</vt:lpstr>
      <vt:lpstr>4_4a</vt:lpstr>
      <vt:lpstr>4_4b</vt:lpstr>
      <vt:lpstr>5_1</vt:lpstr>
      <vt:lpstr>5_2</vt:lpstr>
      <vt:lpstr>5_3</vt:lpstr>
      <vt:lpstr>5_4a</vt:lpstr>
      <vt:lpstr>5_4b</vt:lpstr>
      <vt:lpstr>6_1</vt:lpstr>
      <vt:lpstr>6_2</vt:lpstr>
      <vt:lpstr>6_3</vt:lpstr>
      <vt:lpstr>6_4a</vt:lpstr>
      <vt:lpstr>6_4b</vt:lpstr>
      <vt:lpstr>'1_1'!Print_Area</vt:lpstr>
      <vt:lpstr>'1_2'!Print_Area</vt:lpstr>
      <vt:lpstr>'1_3'!Print_Area</vt:lpstr>
      <vt:lpstr>'1_4a'!Print_Area</vt:lpstr>
      <vt:lpstr>'1_4b'!Print_Area</vt:lpstr>
      <vt:lpstr>Index!Print_Area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 Lauren</dc:creator>
  <cp:lastModifiedBy>Queenan, Jessica</cp:lastModifiedBy>
  <cp:lastPrinted>2022-07-13T15:15:41Z</cp:lastPrinted>
  <dcterms:created xsi:type="dcterms:W3CDTF">2022-05-13T11:09:28Z</dcterms:created>
  <dcterms:modified xsi:type="dcterms:W3CDTF">2023-02-22T14:14:27Z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